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آزمایشگاه1401" sheetId="1" r:id="rId1"/>
    <sheet name="Sheet2" sheetId="2" r:id="rId2"/>
    <sheet name="Sheet3" sheetId="3" r:id="rId3"/>
  </sheets>
  <definedNames>
    <definedName name="_xlnm._FilterDatabase" localSheetId="0" hidden="1">آزمایشگاه1401!$B$1:$B$1136</definedName>
  </definedNames>
  <calcPr calcId="125725"/>
</workbook>
</file>

<file path=xl/calcChain.xml><?xml version="1.0" encoding="utf-8"?>
<calcChain xmlns="http://schemas.openxmlformats.org/spreadsheetml/2006/main"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6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338"/>
  <c r="J338" s="1"/>
  <c r="I339"/>
  <c r="J339" s="1"/>
  <c r="I340"/>
  <c r="J340" s="1"/>
  <c r="I341"/>
  <c r="J341" s="1"/>
  <c r="I342"/>
  <c r="J342" s="1"/>
  <c r="I343"/>
  <c r="J343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5"/>
  <c r="J395" s="1"/>
  <c r="I396"/>
  <c r="J396" s="1"/>
  <c r="I397"/>
  <c r="J397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I430"/>
  <c r="J430" s="1"/>
  <c r="I431"/>
  <c r="J431" s="1"/>
  <c r="I432"/>
  <c r="J432" s="1"/>
  <c r="I433"/>
  <c r="J433" s="1"/>
  <c r="I434"/>
  <c r="J434" s="1"/>
  <c r="I435"/>
  <c r="J435" s="1"/>
  <c r="I436"/>
  <c r="J436" s="1"/>
  <c r="I437"/>
  <c r="J437" s="1"/>
  <c r="I438"/>
  <c r="J438" s="1"/>
  <c r="I439"/>
  <c r="J439" s="1"/>
  <c r="I440"/>
  <c r="J440" s="1"/>
  <c r="I441"/>
  <c r="J441" s="1"/>
  <c r="I442"/>
  <c r="J442" s="1"/>
  <c r="I443"/>
  <c r="J443" s="1"/>
  <c r="I444"/>
  <c r="J444" s="1"/>
  <c r="I445"/>
  <c r="J445" s="1"/>
  <c r="I446"/>
  <c r="J446" s="1"/>
  <c r="I447"/>
  <c r="J447" s="1"/>
  <c r="I448"/>
  <c r="J448" s="1"/>
  <c r="I449"/>
  <c r="J449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59"/>
  <c r="J459" s="1"/>
  <c r="I460"/>
  <c r="J460" s="1"/>
  <c r="I461"/>
  <c r="J461" s="1"/>
  <c r="I462"/>
  <c r="J462" s="1"/>
  <c r="I463"/>
  <c r="J463" s="1"/>
  <c r="I464"/>
  <c r="J464" s="1"/>
  <c r="I465"/>
  <c r="J465" s="1"/>
  <c r="I466"/>
  <c r="J466" s="1"/>
  <c r="I467"/>
  <c r="J467" s="1"/>
  <c r="I468"/>
  <c r="J468" s="1"/>
  <c r="I469"/>
  <c r="J469" s="1"/>
  <c r="I470"/>
  <c r="J470" s="1"/>
  <c r="I471"/>
  <c r="J471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I482"/>
  <c r="J482" s="1"/>
  <c r="I483"/>
  <c r="J483" s="1"/>
  <c r="I484"/>
  <c r="J484" s="1"/>
  <c r="I485"/>
  <c r="J485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I497"/>
  <c r="J497" s="1"/>
  <c r="I498"/>
  <c r="J498" s="1"/>
  <c r="I499"/>
  <c r="J499" s="1"/>
  <c r="I500"/>
  <c r="J500" s="1"/>
  <c r="I501"/>
  <c r="J501" s="1"/>
  <c r="I502"/>
  <c r="J502" s="1"/>
  <c r="I503"/>
  <c r="J503" s="1"/>
  <c r="I504"/>
  <c r="J504" s="1"/>
  <c r="I505"/>
  <c r="J505" s="1"/>
  <c r="I506"/>
  <c r="J506" s="1"/>
  <c r="I507"/>
  <c r="J507" s="1"/>
  <c r="I508"/>
  <c r="J508" s="1"/>
  <c r="I509"/>
  <c r="J509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1"/>
  <c r="J531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818"/>
  <c r="J818" s="1"/>
  <c r="I819"/>
  <c r="J819" s="1"/>
  <c r="I820"/>
  <c r="J820" s="1"/>
  <c r="I821"/>
  <c r="J821" s="1"/>
  <c r="I822"/>
  <c r="J822" s="1"/>
  <c r="I823"/>
  <c r="J823" s="1"/>
  <c r="I824"/>
  <c r="J824" s="1"/>
  <c r="I825"/>
  <c r="J825" s="1"/>
  <c r="I826"/>
  <c r="J826" s="1"/>
  <c r="I827"/>
  <c r="J827" s="1"/>
  <c r="I828"/>
  <c r="J828" s="1"/>
  <c r="I829"/>
  <c r="J829" s="1"/>
  <c r="I830"/>
  <c r="J830" s="1"/>
  <c r="I831"/>
  <c r="J831" s="1"/>
  <c r="I832"/>
  <c r="J832" s="1"/>
  <c r="I833"/>
  <c r="J833" s="1"/>
  <c r="I834"/>
  <c r="J834" s="1"/>
  <c r="I835"/>
  <c r="J835" s="1"/>
  <c r="I836"/>
  <c r="J836" s="1"/>
  <c r="I837"/>
  <c r="J837" s="1"/>
  <c r="I838"/>
  <c r="J838" s="1"/>
  <c r="I839"/>
  <c r="J839" s="1"/>
  <c r="I840"/>
  <c r="J840" s="1"/>
  <c r="I841"/>
  <c r="J841" s="1"/>
  <c r="I842"/>
  <c r="J842" s="1"/>
  <c r="I843"/>
  <c r="J843" s="1"/>
  <c r="I844"/>
  <c r="J844" s="1"/>
  <c r="I845"/>
  <c r="J845" s="1"/>
  <c r="I846"/>
  <c r="J846" s="1"/>
  <c r="I847"/>
  <c r="J847" s="1"/>
  <c r="I848"/>
  <c r="J848" s="1"/>
  <c r="I849"/>
  <c r="J849" s="1"/>
  <c r="I850"/>
  <c r="J850" s="1"/>
  <c r="I851"/>
  <c r="J851" s="1"/>
  <c r="I852"/>
  <c r="J852" s="1"/>
  <c r="I853"/>
  <c r="J853" s="1"/>
  <c r="I854"/>
  <c r="J854" s="1"/>
  <c r="I855"/>
  <c r="J855" s="1"/>
  <c r="I856"/>
  <c r="J856" s="1"/>
  <c r="I857"/>
  <c r="J857" s="1"/>
  <c r="I858"/>
  <c r="J858" s="1"/>
  <c r="I859"/>
  <c r="J859" s="1"/>
  <c r="I860"/>
  <c r="J860" s="1"/>
  <c r="I861"/>
  <c r="J861" s="1"/>
  <c r="I862"/>
  <c r="J862" s="1"/>
  <c r="I863"/>
  <c r="J863" s="1"/>
  <c r="I864"/>
  <c r="J864" s="1"/>
  <c r="I865"/>
  <c r="J865" s="1"/>
  <c r="I866"/>
  <c r="J866" s="1"/>
  <c r="I867"/>
  <c r="J867" s="1"/>
  <c r="I868"/>
  <c r="J868" s="1"/>
  <c r="I869"/>
  <c r="J869" s="1"/>
  <c r="I870"/>
  <c r="J870" s="1"/>
  <c r="I871"/>
  <c r="J871" s="1"/>
  <c r="I872"/>
  <c r="J872" s="1"/>
  <c r="I873"/>
  <c r="J873" s="1"/>
  <c r="I874"/>
  <c r="J874" s="1"/>
  <c r="I875"/>
  <c r="J875" s="1"/>
  <c r="I876"/>
  <c r="J876" s="1"/>
  <c r="I877"/>
  <c r="J877" s="1"/>
  <c r="I878"/>
  <c r="J878" s="1"/>
  <c r="I879"/>
  <c r="J879" s="1"/>
  <c r="I880"/>
  <c r="J880" s="1"/>
  <c r="I881"/>
  <c r="J881" s="1"/>
  <c r="I882"/>
  <c r="J882" s="1"/>
  <c r="I883"/>
  <c r="J883" s="1"/>
  <c r="I884"/>
  <c r="J884" s="1"/>
  <c r="I885"/>
  <c r="J885" s="1"/>
  <c r="I886"/>
  <c r="J886" s="1"/>
  <c r="I887"/>
  <c r="J887" s="1"/>
  <c r="I888"/>
  <c r="J888" s="1"/>
  <c r="I889"/>
  <c r="J889" s="1"/>
  <c r="I890"/>
  <c r="J890" s="1"/>
  <c r="I891"/>
  <c r="J891" s="1"/>
  <c r="I892"/>
  <c r="J892" s="1"/>
  <c r="I893"/>
  <c r="J893" s="1"/>
  <c r="I894"/>
  <c r="J894" s="1"/>
  <c r="I895"/>
  <c r="J895" s="1"/>
  <c r="I896"/>
  <c r="J896" s="1"/>
  <c r="I897"/>
  <c r="J897" s="1"/>
  <c r="I898"/>
  <c r="J898" s="1"/>
  <c r="I899"/>
  <c r="J899" s="1"/>
  <c r="I900"/>
  <c r="J900" s="1"/>
  <c r="I901"/>
  <c r="J901" s="1"/>
  <c r="I902"/>
  <c r="J902" s="1"/>
  <c r="I903"/>
  <c r="J903" s="1"/>
  <c r="I904"/>
  <c r="J904" s="1"/>
  <c r="I905"/>
  <c r="J905" s="1"/>
  <c r="I906"/>
  <c r="J906" s="1"/>
  <c r="I907"/>
  <c r="J907" s="1"/>
  <c r="I908"/>
  <c r="J908" s="1"/>
  <c r="I909"/>
  <c r="J909" s="1"/>
  <c r="I910"/>
  <c r="J910" s="1"/>
  <c r="I911"/>
  <c r="J911" s="1"/>
  <c r="I912"/>
  <c r="J912" s="1"/>
  <c r="I913"/>
  <c r="J913" s="1"/>
  <c r="I914"/>
  <c r="J914" s="1"/>
  <c r="I915"/>
  <c r="J915" s="1"/>
  <c r="I916"/>
  <c r="J916" s="1"/>
  <c r="I917"/>
  <c r="J917" s="1"/>
  <c r="I918"/>
  <c r="J918" s="1"/>
  <c r="I919"/>
  <c r="J919" s="1"/>
  <c r="I920"/>
  <c r="J920" s="1"/>
  <c r="I921"/>
  <c r="J921" s="1"/>
  <c r="I922"/>
  <c r="J922" s="1"/>
  <c r="I923"/>
  <c r="J923" s="1"/>
  <c r="I924"/>
  <c r="J924" s="1"/>
  <c r="I925"/>
  <c r="J925" s="1"/>
  <c r="I926"/>
  <c r="J926" s="1"/>
  <c r="I927"/>
  <c r="J927" s="1"/>
  <c r="I928"/>
  <c r="J928" s="1"/>
  <c r="I929"/>
  <c r="J929" s="1"/>
  <c r="I930"/>
  <c r="J930" s="1"/>
  <c r="I931"/>
  <c r="J931" s="1"/>
  <c r="I932"/>
  <c r="J932" s="1"/>
  <c r="I933"/>
  <c r="J933" s="1"/>
  <c r="I934"/>
  <c r="J934" s="1"/>
  <c r="I935"/>
  <c r="J935" s="1"/>
  <c r="I936"/>
  <c r="J936" s="1"/>
  <c r="I937"/>
  <c r="J937" s="1"/>
  <c r="I938"/>
  <c r="J938" s="1"/>
  <c r="I939"/>
  <c r="J939" s="1"/>
  <c r="I940"/>
  <c r="J940" s="1"/>
  <c r="I941"/>
  <c r="J941" s="1"/>
  <c r="I942"/>
  <c r="J942" s="1"/>
  <c r="I943"/>
  <c r="J943" s="1"/>
  <c r="I944"/>
  <c r="J944" s="1"/>
  <c r="I945"/>
  <c r="J945" s="1"/>
  <c r="I946"/>
  <c r="J946" s="1"/>
  <c r="I947"/>
  <c r="J947" s="1"/>
  <c r="I948"/>
  <c r="J948" s="1"/>
  <c r="I949"/>
  <c r="J949" s="1"/>
  <c r="I950"/>
  <c r="J950" s="1"/>
  <c r="I951"/>
  <c r="J951" s="1"/>
  <c r="I952"/>
  <c r="J952" s="1"/>
  <c r="I953"/>
  <c r="J953" s="1"/>
  <c r="I954"/>
  <c r="J954" s="1"/>
  <c r="I955"/>
  <c r="J955" s="1"/>
  <c r="I956"/>
  <c r="J956" s="1"/>
  <c r="I957"/>
  <c r="J957" s="1"/>
  <c r="I958"/>
  <c r="J958" s="1"/>
  <c r="I959"/>
  <c r="J959" s="1"/>
  <c r="I960"/>
  <c r="J960" s="1"/>
  <c r="I961"/>
  <c r="J961" s="1"/>
  <c r="I962"/>
  <c r="J962" s="1"/>
  <c r="I963"/>
  <c r="J963" s="1"/>
  <c r="I964"/>
  <c r="J964" s="1"/>
  <c r="I965"/>
  <c r="J965" s="1"/>
  <c r="I966"/>
  <c r="J966" s="1"/>
  <c r="I967"/>
  <c r="J967" s="1"/>
  <c r="I968"/>
  <c r="J968" s="1"/>
  <c r="I969"/>
  <c r="J969" s="1"/>
  <c r="I970"/>
  <c r="J970" s="1"/>
  <c r="I971"/>
  <c r="J971" s="1"/>
  <c r="I972"/>
  <c r="J972" s="1"/>
  <c r="I973"/>
  <c r="J973" s="1"/>
  <c r="I974"/>
  <c r="J974" s="1"/>
  <c r="I975"/>
  <c r="J975" s="1"/>
  <c r="I976"/>
  <c r="J976" s="1"/>
  <c r="I977"/>
  <c r="J977" s="1"/>
  <c r="I978"/>
  <c r="J978" s="1"/>
  <c r="I979"/>
  <c r="J979" s="1"/>
  <c r="I980"/>
  <c r="J980" s="1"/>
  <c r="I981"/>
  <c r="J981" s="1"/>
  <c r="I982"/>
  <c r="J982" s="1"/>
  <c r="I983"/>
  <c r="J983" s="1"/>
  <c r="I984"/>
  <c r="J984" s="1"/>
  <c r="I985"/>
  <c r="J985" s="1"/>
  <c r="I986"/>
  <c r="J986" s="1"/>
  <c r="I987"/>
  <c r="J987" s="1"/>
  <c r="I988"/>
  <c r="J988" s="1"/>
  <c r="I989"/>
  <c r="J989" s="1"/>
  <c r="I990"/>
  <c r="J990" s="1"/>
  <c r="I991"/>
  <c r="J991" s="1"/>
  <c r="I992"/>
  <c r="J992" s="1"/>
  <c r="I993"/>
  <c r="J993" s="1"/>
  <c r="I994"/>
  <c r="J994" s="1"/>
  <c r="I995"/>
  <c r="J995" s="1"/>
  <c r="I996"/>
  <c r="J996" s="1"/>
  <c r="I997"/>
  <c r="J997" s="1"/>
  <c r="I998"/>
  <c r="J998" s="1"/>
  <c r="I999"/>
  <c r="J999" s="1"/>
  <c r="I1000"/>
  <c r="J1000" s="1"/>
  <c r="I1001"/>
  <c r="J1001" s="1"/>
  <c r="I1002"/>
  <c r="J1002" s="1"/>
  <c r="I1003"/>
  <c r="J1003" s="1"/>
  <c r="I1004"/>
  <c r="J1004" s="1"/>
  <c r="I1005"/>
  <c r="J1005" s="1"/>
  <c r="I1006"/>
  <c r="J1006" s="1"/>
  <c r="I1007"/>
  <c r="J1007" s="1"/>
  <c r="I1008"/>
  <c r="J1008" s="1"/>
  <c r="I1009"/>
  <c r="J1009" s="1"/>
  <c r="I1010"/>
  <c r="J1010" s="1"/>
  <c r="I1011"/>
  <c r="J1011" s="1"/>
  <c r="I1012"/>
  <c r="J1012" s="1"/>
  <c r="I1013"/>
  <c r="J1013" s="1"/>
  <c r="I1014"/>
  <c r="J1014" s="1"/>
  <c r="I1015"/>
  <c r="J1015" s="1"/>
  <c r="I1016"/>
  <c r="J1016" s="1"/>
  <c r="I1017"/>
  <c r="J1017" s="1"/>
  <c r="I1018"/>
  <c r="J1018" s="1"/>
  <c r="I1019"/>
  <c r="J1019" s="1"/>
  <c r="I1020"/>
  <c r="J1020" s="1"/>
  <c r="I1021"/>
  <c r="J1021" s="1"/>
  <c r="I1022"/>
  <c r="J1022" s="1"/>
  <c r="I1023"/>
  <c r="J1023" s="1"/>
  <c r="I1024"/>
  <c r="J1024" s="1"/>
  <c r="I1025"/>
  <c r="J1025" s="1"/>
  <c r="I1026"/>
  <c r="J1026" s="1"/>
  <c r="I1027"/>
  <c r="J1027" s="1"/>
  <c r="I1028"/>
  <c r="J1028" s="1"/>
  <c r="I1029"/>
  <c r="J1029" s="1"/>
  <c r="I1030"/>
  <c r="J1030" s="1"/>
  <c r="I1031"/>
  <c r="J1031" s="1"/>
  <c r="I1032"/>
  <c r="J1032" s="1"/>
  <c r="I1033"/>
  <c r="J1033" s="1"/>
  <c r="I1034"/>
  <c r="J1034" s="1"/>
  <c r="I1035"/>
  <c r="J1035" s="1"/>
  <c r="I1036"/>
  <c r="J1036" s="1"/>
  <c r="I1037"/>
  <c r="J1037" s="1"/>
  <c r="I1038"/>
  <c r="J1038" s="1"/>
  <c r="I1039"/>
  <c r="J1039" s="1"/>
  <c r="I1040"/>
  <c r="J1040" s="1"/>
  <c r="I1041"/>
  <c r="J1041" s="1"/>
  <c r="I1042"/>
  <c r="J1042" s="1"/>
  <c r="I1043"/>
  <c r="J1043" s="1"/>
  <c r="I1044"/>
  <c r="J1044" s="1"/>
  <c r="I1045"/>
  <c r="J1045" s="1"/>
  <c r="I1046"/>
  <c r="J1046" s="1"/>
  <c r="I1047"/>
  <c r="J1047" s="1"/>
  <c r="I1048"/>
  <c r="J1048" s="1"/>
  <c r="I1049"/>
  <c r="J1049" s="1"/>
  <c r="I1050"/>
  <c r="J1050" s="1"/>
  <c r="I1051"/>
  <c r="J1051" s="1"/>
  <c r="I1052"/>
  <c r="J1052" s="1"/>
  <c r="I1053"/>
  <c r="J1053" s="1"/>
  <c r="I1054"/>
  <c r="J1054" s="1"/>
  <c r="I1055"/>
  <c r="J1055" s="1"/>
  <c r="I1056"/>
  <c r="J1056" s="1"/>
  <c r="I1057"/>
  <c r="J1057" s="1"/>
  <c r="I1058"/>
  <c r="J1058" s="1"/>
  <c r="I1059"/>
  <c r="J1059" s="1"/>
  <c r="I1060"/>
  <c r="J1060" s="1"/>
  <c r="I1061"/>
  <c r="J1061" s="1"/>
  <c r="I1062"/>
  <c r="J1062" s="1"/>
  <c r="I1063"/>
  <c r="J1063" s="1"/>
  <c r="I1064"/>
  <c r="J1064" s="1"/>
  <c r="I1065"/>
  <c r="J1065" s="1"/>
  <c r="I1066"/>
  <c r="J1066" s="1"/>
  <c r="I1067"/>
  <c r="J1067" s="1"/>
  <c r="I1068"/>
  <c r="J1068" s="1"/>
  <c r="I1069"/>
  <c r="J1069" s="1"/>
  <c r="I1070"/>
  <c r="J1070" s="1"/>
  <c r="I1071"/>
  <c r="J1071" s="1"/>
  <c r="I1072"/>
  <c r="J1072" s="1"/>
  <c r="I1073"/>
  <c r="J1073" s="1"/>
  <c r="I1074"/>
  <c r="J1074" s="1"/>
  <c r="I1075"/>
  <c r="J1075" s="1"/>
  <c r="I1076"/>
  <c r="J1076" s="1"/>
  <c r="I1077"/>
  <c r="J1077" s="1"/>
  <c r="I1078"/>
  <c r="J1078" s="1"/>
  <c r="I1079"/>
  <c r="J1079" s="1"/>
  <c r="I1080"/>
  <c r="J1080" s="1"/>
  <c r="I1081"/>
  <c r="J1081" s="1"/>
  <c r="I1082"/>
  <c r="J1082" s="1"/>
  <c r="I1083"/>
  <c r="J1083" s="1"/>
  <c r="I1084"/>
  <c r="J1084" s="1"/>
  <c r="I1085"/>
  <c r="J1085" s="1"/>
  <c r="I1086"/>
  <c r="J1086" s="1"/>
  <c r="I1087"/>
  <c r="J1087" s="1"/>
  <c r="I1088"/>
  <c r="J1088" s="1"/>
  <c r="I1089"/>
  <c r="J1089" s="1"/>
  <c r="I1090"/>
  <c r="J1090" s="1"/>
  <c r="I1091"/>
  <c r="J1091" s="1"/>
  <c r="I1092"/>
  <c r="J1092" s="1"/>
  <c r="I1093"/>
  <c r="J1093" s="1"/>
  <c r="I1094"/>
  <c r="J1094" s="1"/>
  <c r="I1095"/>
  <c r="J1095" s="1"/>
  <c r="I1096"/>
  <c r="J1096" s="1"/>
  <c r="I1097"/>
  <c r="J1097" s="1"/>
  <c r="I1098"/>
  <c r="J1098" s="1"/>
  <c r="I1099"/>
  <c r="J1099" s="1"/>
  <c r="I1100"/>
  <c r="J1100" s="1"/>
  <c r="I1101"/>
  <c r="J1101" s="1"/>
  <c r="I1102"/>
  <c r="J1102" s="1"/>
  <c r="I1103"/>
  <c r="J1103" s="1"/>
  <c r="I1104"/>
  <c r="J1104" s="1"/>
  <c r="I1105"/>
  <c r="J1105" s="1"/>
  <c r="I1106"/>
  <c r="J1106" s="1"/>
  <c r="I1107"/>
  <c r="J1107" s="1"/>
  <c r="I1108"/>
  <c r="J1108" s="1"/>
  <c r="I1109"/>
  <c r="J1109" s="1"/>
  <c r="I1110"/>
  <c r="J1110" s="1"/>
  <c r="I1111"/>
  <c r="J1111" s="1"/>
  <c r="I1112"/>
  <c r="J1112" s="1"/>
  <c r="I1113"/>
  <c r="J1113" s="1"/>
  <c r="I1114"/>
  <c r="J1114" s="1"/>
  <c r="I1115"/>
  <c r="J1115" s="1"/>
  <c r="I1116"/>
  <c r="J1116" s="1"/>
  <c r="I1117"/>
  <c r="J1117" s="1"/>
  <c r="I1118"/>
  <c r="J1118" s="1"/>
  <c r="I1119"/>
  <c r="J1119" s="1"/>
  <c r="I1120"/>
  <c r="J1120" s="1"/>
  <c r="I1121"/>
  <c r="J1121" s="1"/>
  <c r="I1122"/>
  <c r="J1122" s="1"/>
  <c r="I1123"/>
  <c r="J1123" s="1"/>
  <c r="I1124"/>
  <c r="J1124" s="1"/>
  <c r="I1125"/>
  <c r="J1125" s="1"/>
  <c r="I1126"/>
  <c r="J1126" s="1"/>
  <c r="I1127"/>
  <c r="J1127" s="1"/>
  <c r="I1128"/>
  <c r="J1128" s="1"/>
  <c r="I1129"/>
  <c r="J1129" s="1"/>
  <c r="I1130"/>
  <c r="J1130" s="1"/>
  <c r="I1131"/>
  <c r="J1131" s="1"/>
  <c r="I1132"/>
  <c r="J1132" s="1"/>
  <c r="I1133"/>
  <c r="J1133" s="1"/>
  <c r="I1134"/>
  <c r="J1134" s="1"/>
  <c r="I6"/>
  <c r="J6" s="1"/>
  <c r="L6" l="1"/>
  <c r="L1133"/>
  <c r="L1131"/>
  <c r="L1129"/>
  <c r="L1127"/>
  <c r="L1125"/>
  <c r="L1123"/>
  <c r="L1121"/>
  <c r="L1119"/>
  <c r="L1117"/>
  <c r="L1115"/>
  <c r="L1113"/>
  <c r="L1111"/>
  <c r="L1109"/>
  <c r="L1107"/>
  <c r="L1105"/>
  <c r="L1103"/>
  <c r="L1101"/>
  <c r="L1099"/>
  <c r="L1097"/>
  <c r="L1095"/>
  <c r="L1093"/>
  <c r="L1091"/>
  <c r="L1089"/>
  <c r="L1087"/>
  <c r="L1085"/>
  <c r="L1083"/>
  <c r="L1081"/>
  <c r="L1079"/>
  <c r="L1077"/>
  <c r="L1075"/>
  <c r="L1073"/>
  <c r="L1071"/>
  <c r="L1069"/>
  <c r="L1067"/>
  <c r="L1065"/>
  <c r="L1063"/>
  <c r="L1061"/>
  <c r="L1059"/>
  <c r="L1057"/>
  <c r="L1055"/>
  <c r="L1053"/>
  <c r="L1051"/>
  <c r="L1049"/>
  <c r="L1047"/>
  <c r="L1045"/>
  <c r="L1043"/>
  <c r="L1041"/>
  <c r="L1039"/>
  <c r="L1037"/>
  <c r="L1035"/>
  <c r="L1033"/>
  <c r="L1031"/>
  <c r="L1029"/>
  <c r="L1027"/>
  <c r="L1025"/>
  <c r="L1023"/>
  <c r="L1021"/>
  <c r="L1019"/>
  <c r="L1017"/>
  <c r="L1015"/>
  <c r="L1013"/>
  <c r="L1011"/>
  <c r="L1009"/>
  <c r="L1007"/>
  <c r="L1005"/>
  <c r="L1003"/>
  <c r="L1001"/>
  <c r="L999"/>
  <c r="L997"/>
  <c r="L995"/>
  <c r="L993"/>
  <c r="L991"/>
  <c r="L989"/>
  <c r="L987"/>
  <c r="L985"/>
  <c r="L983"/>
  <c r="L981"/>
  <c r="L979"/>
  <c r="L977"/>
  <c r="L975"/>
  <c r="L973"/>
  <c r="L971"/>
  <c r="L969"/>
  <c r="L967"/>
  <c r="L965"/>
  <c r="L963"/>
  <c r="L961"/>
  <c r="L959"/>
  <c r="L957"/>
  <c r="L955"/>
  <c r="L953"/>
  <c r="L951"/>
  <c r="L949"/>
  <c r="L947"/>
  <c r="L945"/>
  <c r="L943"/>
  <c r="L941"/>
  <c r="L939"/>
  <c r="L937"/>
  <c r="L935"/>
  <c r="L933"/>
  <c r="L931"/>
  <c r="L929"/>
  <c r="L927"/>
  <c r="L925"/>
  <c r="L923"/>
  <c r="L921"/>
  <c r="L919"/>
  <c r="L917"/>
  <c r="L915"/>
  <c r="L913"/>
  <c r="L911"/>
  <c r="L909"/>
  <c r="L907"/>
  <c r="L905"/>
  <c r="L903"/>
  <c r="L901"/>
  <c r="L1134"/>
  <c r="L1132"/>
  <c r="L1130"/>
  <c r="L1128"/>
  <c r="L1126"/>
  <c r="L1124"/>
  <c r="L1122"/>
  <c r="L1120"/>
  <c r="L1118"/>
  <c r="L1116"/>
  <c r="L1114"/>
  <c r="L1112"/>
  <c r="L1110"/>
  <c r="L1108"/>
  <c r="L1106"/>
  <c r="L1104"/>
  <c r="L1102"/>
  <c r="L1100"/>
  <c r="L1098"/>
  <c r="L1096"/>
  <c r="L1094"/>
  <c r="L1092"/>
  <c r="L1090"/>
  <c r="L1088"/>
  <c r="L1086"/>
  <c r="L1084"/>
  <c r="L1082"/>
  <c r="L1080"/>
  <c r="L1078"/>
  <c r="L1076"/>
  <c r="L1074"/>
  <c r="L1072"/>
  <c r="L1070"/>
  <c r="L1068"/>
  <c r="L1066"/>
  <c r="L1064"/>
  <c r="L1062"/>
  <c r="L1060"/>
  <c r="L1058"/>
  <c r="L1056"/>
  <c r="L1054"/>
  <c r="L1052"/>
  <c r="L1050"/>
  <c r="L1048"/>
  <c r="L1046"/>
  <c r="L1044"/>
  <c r="L1042"/>
  <c r="L1040"/>
  <c r="L1038"/>
  <c r="L1036"/>
  <c r="L1034"/>
  <c r="L1032"/>
  <c r="L1030"/>
  <c r="L1028"/>
  <c r="L1026"/>
  <c r="L1024"/>
  <c r="L1022"/>
  <c r="L1020"/>
  <c r="L1018"/>
  <c r="L1016"/>
  <c r="L1014"/>
  <c r="L1012"/>
  <c r="L1010"/>
  <c r="L1008"/>
  <c r="L1006"/>
  <c r="L1004"/>
  <c r="L1002"/>
  <c r="L1000"/>
  <c r="L998"/>
  <c r="L996"/>
  <c r="L994"/>
  <c r="L992"/>
  <c r="L990"/>
  <c r="L988"/>
  <c r="L986"/>
  <c r="L984"/>
  <c r="L982"/>
  <c r="L980"/>
  <c r="L978"/>
  <c r="L976"/>
  <c r="L974"/>
  <c r="L972"/>
  <c r="L970"/>
  <c r="L968"/>
  <c r="L966"/>
  <c r="L964"/>
  <c r="L962"/>
  <c r="L960"/>
  <c r="L958"/>
  <c r="L956"/>
  <c r="L954"/>
  <c r="L952"/>
  <c r="L950"/>
  <c r="L948"/>
  <c r="L946"/>
  <c r="L944"/>
  <c r="L942"/>
  <c r="L940"/>
  <c r="L938"/>
  <c r="L936"/>
  <c r="L934"/>
  <c r="L932"/>
  <c r="L930"/>
  <c r="L928"/>
  <c r="L926"/>
  <c r="L924"/>
  <c r="L922"/>
  <c r="L920"/>
  <c r="L918"/>
  <c r="L916"/>
  <c r="L914"/>
  <c r="L912"/>
  <c r="L910"/>
  <c r="L908"/>
  <c r="L906"/>
  <c r="L904"/>
  <c r="L902"/>
  <c r="L900"/>
  <c r="L898"/>
  <c r="L896"/>
  <c r="L894"/>
  <c r="L892"/>
  <c r="L890"/>
  <c r="L888"/>
  <c r="L886"/>
  <c r="L884"/>
  <c r="L882"/>
  <c r="L880"/>
  <c r="L878"/>
  <c r="L876"/>
  <c r="L874"/>
  <c r="L872"/>
  <c r="L870"/>
  <c r="L868"/>
  <c r="L866"/>
  <c r="L864"/>
  <c r="L862"/>
  <c r="L860"/>
  <c r="L858"/>
  <c r="L856"/>
  <c r="L854"/>
  <c r="L852"/>
  <c r="L850"/>
  <c r="L848"/>
  <c r="L846"/>
  <c r="L844"/>
  <c r="L842"/>
  <c r="L840"/>
  <c r="L838"/>
  <c r="L836"/>
  <c r="L834"/>
  <c r="L832"/>
  <c r="L830"/>
  <c r="L828"/>
  <c r="L826"/>
  <c r="L824"/>
  <c r="L822"/>
  <c r="L820"/>
  <c r="L818"/>
  <c r="L816"/>
  <c r="L814"/>
  <c r="L812"/>
  <c r="L810"/>
  <c r="L808"/>
  <c r="L806"/>
  <c r="L804"/>
  <c r="L802"/>
  <c r="L800"/>
  <c r="L798"/>
  <c r="L796"/>
  <c r="L794"/>
  <c r="L792"/>
  <c r="L790"/>
  <c r="L788"/>
  <c r="L786"/>
  <c r="L784"/>
  <c r="L782"/>
  <c r="L780"/>
  <c r="L778"/>
  <c r="L776"/>
  <c r="L774"/>
  <c r="L772"/>
  <c r="L770"/>
  <c r="L768"/>
  <c r="L766"/>
  <c r="L764"/>
  <c r="L762"/>
  <c r="L760"/>
  <c r="L758"/>
  <c r="L756"/>
  <c r="L754"/>
  <c r="L752"/>
  <c r="L750"/>
  <c r="L748"/>
  <c r="L746"/>
  <c r="L744"/>
  <c r="L742"/>
  <c r="L740"/>
  <c r="L738"/>
  <c r="L736"/>
  <c r="L734"/>
  <c r="L732"/>
  <c r="L730"/>
  <c r="L728"/>
  <c r="L726"/>
  <c r="L724"/>
  <c r="L722"/>
  <c r="L720"/>
  <c r="L718"/>
  <c r="L716"/>
  <c r="L714"/>
  <c r="L712"/>
  <c r="L710"/>
  <c r="L708"/>
  <c r="L706"/>
  <c r="L704"/>
  <c r="L702"/>
  <c r="L700"/>
  <c r="L698"/>
  <c r="L696"/>
  <c r="L694"/>
  <c r="L692"/>
  <c r="L690"/>
  <c r="L688"/>
  <c r="L686"/>
  <c r="L684"/>
  <c r="L682"/>
  <c r="L680"/>
  <c r="L678"/>
  <c r="L676"/>
  <c r="L674"/>
  <c r="L672"/>
  <c r="L670"/>
  <c r="L668"/>
  <c r="L666"/>
  <c r="L664"/>
  <c r="L662"/>
  <c r="L660"/>
  <c r="L658"/>
  <c r="L656"/>
  <c r="L654"/>
  <c r="L652"/>
  <c r="L650"/>
  <c r="L648"/>
  <c r="L646"/>
  <c r="L644"/>
  <c r="L642"/>
  <c r="L640"/>
  <c r="L638"/>
  <c r="L636"/>
  <c r="L634"/>
  <c r="L632"/>
  <c r="L630"/>
  <c r="L628"/>
  <c r="L626"/>
  <c r="L624"/>
  <c r="L622"/>
  <c r="L620"/>
  <c r="L618"/>
  <c r="L616"/>
  <c r="L614"/>
  <c r="L612"/>
  <c r="L610"/>
  <c r="L608"/>
  <c r="L606"/>
  <c r="L604"/>
  <c r="L602"/>
  <c r="L600"/>
  <c r="L598"/>
  <c r="L596"/>
  <c r="L594"/>
  <c r="L592"/>
  <c r="L590"/>
  <c r="L588"/>
  <c r="L586"/>
  <c r="L584"/>
  <c r="L582"/>
  <c r="L580"/>
  <c r="L578"/>
  <c r="L576"/>
  <c r="L574"/>
  <c r="L572"/>
  <c r="L570"/>
  <c r="L568"/>
  <c r="L566"/>
  <c r="L564"/>
  <c r="L562"/>
  <c r="L560"/>
  <c r="L558"/>
  <c r="L556"/>
  <c r="L554"/>
  <c r="L552"/>
  <c r="L550"/>
  <c r="L548"/>
  <c r="L546"/>
  <c r="L544"/>
  <c r="L542"/>
  <c r="L540"/>
  <c r="L538"/>
  <c r="L536"/>
  <c r="L534"/>
  <c r="L532"/>
  <c r="L530"/>
  <c r="L528"/>
  <c r="L526"/>
  <c r="L524"/>
  <c r="L522"/>
  <c r="L520"/>
  <c r="L518"/>
  <c r="L516"/>
  <c r="L514"/>
  <c r="L512"/>
  <c r="L510"/>
  <c r="L508"/>
  <c r="L506"/>
  <c r="L504"/>
  <c r="L502"/>
  <c r="L500"/>
  <c r="L498"/>
  <c r="L496"/>
  <c r="L494"/>
  <c r="L492"/>
  <c r="L490"/>
  <c r="L488"/>
  <c r="L486"/>
  <c r="L484"/>
  <c r="L482"/>
  <c r="L480"/>
  <c r="L478"/>
  <c r="L476"/>
  <c r="L474"/>
  <c r="L472"/>
  <c r="L470"/>
  <c r="L468"/>
  <c r="L466"/>
  <c r="L464"/>
  <c r="L462"/>
  <c r="L460"/>
  <c r="L458"/>
  <c r="L456"/>
  <c r="L454"/>
  <c r="L452"/>
  <c r="L450"/>
  <c r="L448"/>
  <c r="L446"/>
  <c r="L444"/>
  <c r="L442"/>
  <c r="L440"/>
  <c r="L438"/>
  <c r="L436"/>
  <c r="L434"/>
  <c r="L432"/>
  <c r="L430"/>
  <c r="L428"/>
  <c r="L426"/>
  <c r="L424"/>
  <c r="L422"/>
  <c r="L420"/>
  <c r="L418"/>
  <c r="L416"/>
  <c r="L414"/>
  <c r="L412"/>
  <c r="L410"/>
  <c r="L408"/>
  <c r="L406"/>
  <c r="L404"/>
  <c r="L402"/>
  <c r="L400"/>
  <c r="L398"/>
  <c r="L396"/>
  <c r="L394"/>
  <c r="L392"/>
  <c r="L390"/>
  <c r="L388"/>
  <c r="L386"/>
  <c r="L384"/>
  <c r="L382"/>
  <c r="L380"/>
  <c r="L378"/>
  <c r="L376"/>
  <c r="L374"/>
  <c r="L372"/>
  <c r="L370"/>
  <c r="L368"/>
  <c r="L366"/>
  <c r="L364"/>
  <c r="L362"/>
  <c r="L360"/>
  <c r="L358"/>
  <c r="L356"/>
  <c r="L354"/>
  <c r="L352"/>
  <c r="L350"/>
  <c r="L348"/>
  <c r="L346"/>
  <c r="L344"/>
  <c r="L342"/>
  <c r="L340"/>
  <c r="L338"/>
  <c r="L336"/>
  <c r="L334"/>
  <c r="L332"/>
  <c r="L330"/>
  <c r="L328"/>
  <c r="L326"/>
  <c r="L324"/>
  <c r="L322"/>
  <c r="L320"/>
  <c r="L318"/>
  <c r="L316"/>
  <c r="L314"/>
  <c r="L312"/>
  <c r="L310"/>
  <c r="L308"/>
  <c r="L306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190"/>
  <c r="L188"/>
  <c r="L186"/>
  <c r="L184"/>
  <c r="L182"/>
  <c r="L180"/>
  <c r="L178"/>
  <c r="L176"/>
  <c r="L174"/>
  <c r="L172"/>
  <c r="L170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4"/>
  <c r="L92"/>
  <c r="L90"/>
  <c r="L88"/>
  <c r="L86"/>
  <c r="L84"/>
  <c r="L82"/>
  <c r="L80"/>
  <c r="L78"/>
  <c r="L76"/>
  <c r="L74"/>
  <c r="L72"/>
  <c r="L70"/>
  <c r="L68"/>
  <c r="L66"/>
  <c r="L64"/>
  <c r="L62"/>
  <c r="L60"/>
  <c r="L58"/>
  <c r="L56"/>
  <c r="L54"/>
  <c r="L52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  <c r="L10"/>
  <c r="L8"/>
  <c r="L899"/>
  <c r="L897"/>
  <c r="L895"/>
  <c r="L893"/>
  <c r="L891"/>
  <c r="L889"/>
  <c r="L887"/>
  <c r="L885"/>
  <c r="L883"/>
  <c r="L881"/>
  <c r="L879"/>
  <c r="L877"/>
  <c r="L875"/>
  <c r="L873"/>
  <c r="L871"/>
  <c r="L869"/>
  <c r="L867"/>
  <c r="L865"/>
  <c r="L863"/>
  <c r="L861"/>
  <c r="L859"/>
  <c r="L857"/>
  <c r="L855"/>
  <c r="L853"/>
  <c r="L851"/>
  <c r="L849"/>
  <c r="L847"/>
  <c r="L845"/>
  <c r="L843"/>
  <c r="L841"/>
  <c r="L839"/>
  <c r="L837"/>
  <c r="L835"/>
  <c r="L833"/>
  <c r="L831"/>
  <c r="L829"/>
  <c r="L827"/>
  <c r="L825"/>
  <c r="L823"/>
  <c r="L821"/>
  <c r="L819"/>
  <c r="L817"/>
  <c r="L815"/>
  <c r="L813"/>
  <c r="L811"/>
  <c r="L809"/>
  <c r="L807"/>
  <c r="L805"/>
  <c r="L803"/>
  <c r="L801"/>
  <c r="L799"/>
  <c r="L797"/>
  <c r="L795"/>
  <c r="L793"/>
  <c r="L791"/>
  <c r="L789"/>
  <c r="L787"/>
  <c r="L785"/>
  <c r="L783"/>
  <c r="L781"/>
  <c r="L779"/>
  <c r="L777"/>
  <c r="L775"/>
  <c r="L773"/>
  <c r="L771"/>
  <c r="L769"/>
  <c r="L767"/>
  <c r="L765"/>
  <c r="L763"/>
  <c r="L761"/>
  <c r="L759"/>
  <c r="L757"/>
  <c r="L755"/>
  <c r="L753"/>
  <c r="L751"/>
  <c r="L749"/>
  <c r="L747"/>
  <c r="L745"/>
  <c r="L743"/>
  <c r="L741"/>
  <c r="L739"/>
  <c r="L737"/>
  <c r="L735"/>
  <c r="L733"/>
  <c r="L731"/>
  <c r="L729"/>
  <c r="L727"/>
  <c r="L725"/>
  <c r="L723"/>
  <c r="L721"/>
  <c r="L719"/>
  <c r="L717"/>
  <c r="L715"/>
  <c r="L713"/>
  <c r="L711"/>
  <c r="L709"/>
  <c r="L707"/>
  <c r="L705"/>
  <c r="L703"/>
  <c r="L701"/>
  <c r="L699"/>
  <c r="L697"/>
  <c r="L695"/>
  <c r="L693"/>
  <c r="L691"/>
  <c r="L689"/>
  <c r="L687"/>
  <c r="L685"/>
  <c r="L683"/>
  <c r="L681"/>
  <c r="L679"/>
  <c r="L677"/>
  <c r="L675"/>
  <c r="L673"/>
  <c r="L671"/>
  <c r="L669"/>
  <c r="L667"/>
  <c r="L665"/>
  <c r="L663"/>
  <c r="L661"/>
  <c r="L659"/>
  <c r="L657"/>
  <c r="L655"/>
  <c r="L653"/>
  <c r="L651"/>
  <c r="L649"/>
  <c r="L647"/>
  <c r="L645"/>
  <c r="L643"/>
  <c r="L641"/>
  <c r="L639"/>
  <c r="L637"/>
  <c r="L635"/>
  <c r="L633"/>
  <c r="L631"/>
  <c r="L629"/>
  <c r="L627"/>
  <c r="L625"/>
  <c r="L623"/>
  <c r="L621"/>
  <c r="L619"/>
  <c r="L617"/>
  <c r="L615"/>
  <c r="L613"/>
  <c r="L611"/>
  <c r="L609"/>
  <c r="L607"/>
  <c r="L605"/>
  <c r="L603"/>
  <c r="L601"/>
  <c r="L599"/>
  <c r="L597"/>
  <c r="L595"/>
  <c r="L593"/>
  <c r="L591"/>
  <c r="L589"/>
  <c r="L587"/>
  <c r="L585"/>
  <c r="L583"/>
  <c r="L581"/>
  <c r="L579"/>
  <c r="L577"/>
  <c r="L575"/>
  <c r="L573"/>
  <c r="L571"/>
  <c r="L569"/>
  <c r="L567"/>
  <c r="L565"/>
  <c r="L563"/>
  <c r="L561"/>
  <c r="L559"/>
  <c r="L557"/>
  <c r="L555"/>
  <c r="L553"/>
  <c r="L551"/>
  <c r="L549"/>
  <c r="L547"/>
  <c r="L545"/>
  <c r="L543"/>
  <c r="L541"/>
  <c r="L539"/>
  <c r="L537"/>
  <c r="L535"/>
  <c r="L533"/>
  <c r="L531"/>
  <c r="L529"/>
  <c r="L527"/>
  <c r="L525"/>
  <c r="L523"/>
  <c r="L521"/>
  <c r="L519"/>
  <c r="L517"/>
  <c r="L515"/>
  <c r="L513"/>
  <c r="L511"/>
  <c r="L509"/>
  <c r="L507"/>
  <c r="L505"/>
  <c r="L503"/>
  <c r="L501"/>
  <c r="L499"/>
  <c r="L497"/>
  <c r="L495"/>
  <c r="L493"/>
  <c r="L491"/>
  <c r="L489"/>
  <c r="L487"/>
  <c r="L485"/>
  <c r="L483"/>
  <c r="L481"/>
  <c r="L479"/>
  <c r="L477"/>
  <c r="L475"/>
  <c r="L473"/>
  <c r="L471"/>
  <c r="L469"/>
  <c r="L467"/>
  <c r="L465"/>
  <c r="L463"/>
  <c r="L461"/>
  <c r="L459"/>
  <c r="L457"/>
  <c r="L455"/>
  <c r="L453"/>
  <c r="L451"/>
  <c r="L449"/>
  <c r="L447"/>
  <c r="L445"/>
  <c r="L443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7"/>
  <c r="L405"/>
  <c r="L403"/>
  <c r="L401"/>
  <c r="L399"/>
  <c r="L397"/>
  <c r="L395"/>
  <c r="L393"/>
  <c r="L391"/>
  <c r="L389"/>
  <c r="L387"/>
  <c r="L385"/>
  <c r="L383"/>
  <c r="L381"/>
  <c r="L379"/>
  <c r="L377"/>
  <c r="L375"/>
  <c r="L373"/>
  <c r="L371"/>
  <c r="L369"/>
  <c r="L367"/>
  <c r="L365"/>
  <c r="L363"/>
  <c r="L361"/>
  <c r="L359"/>
  <c r="L357"/>
  <c r="L355"/>
  <c r="L353"/>
  <c r="L351"/>
  <c r="L349"/>
  <c r="L347"/>
  <c r="L345"/>
  <c r="L343"/>
  <c r="L341"/>
  <c r="L339"/>
  <c r="L337"/>
  <c r="L335"/>
  <c r="L333"/>
  <c r="L331"/>
  <c r="L329"/>
  <c r="L327"/>
  <c r="L325"/>
  <c r="L323"/>
  <c r="L321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5"/>
  <c r="L223"/>
  <c r="L221"/>
  <c r="L219"/>
  <c r="L217"/>
  <c r="L215"/>
  <c r="L213"/>
  <c r="L211"/>
  <c r="L209"/>
  <c r="L207"/>
  <c r="L205"/>
  <c r="L203"/>
  <c r="L201"/>
  <c r="L199"/>
  <c r="L197"/>
  <c r="L195"/>
  <c r="L193"/>
  <c r="L191"/>
  <c r="L189"/>
  <c r="L187"/>
  <c r="L185"/>
  <c r="L183"/>
  <c r="L181"/>
  <c r="L179"/>
  <c r="L177"/>
  <c r="L175"/>
  <c r="L173"/>
  <c r="L171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L9"/>
  <c r="L7"/>
</calcChain>
</file>

<file path=xl/sharedStrings.xml><?xml version="1.0" encoding="utf-8"?>
<sst xmlns="http://schemas.openxmlformats.org/spreadsheetml/2006/main" count="2349" uniqueCount="1192">
  <si>
    <t>#</t>
  </si>
  <si>
    <t xml:space="preserve">پذيرش و ثبت نمونه های آزمايشگاهي </t>
  </si>
  <si>
    <t>خونگيري وريدي يا مويرگي، يک يا چند نوبت</t>
  </si>
  <si>
    <t xml:space="preserve"> (به ازاي هر روز برای بیماران سرپایی یا بستري، اين کد صرفا يکبار قابل محاسبه و گزارش مي باشد)</t>
  </si>
  <si>
    <t xml:space="preserve">خونگیری وریدی یا مویرگی یک یا چند بار با لوله خلاء </t>
  </si>
  <si>
    <t xml:space="preserve">خونگيري وريدي از کودکان زير 5 سال </t>
  </si>
  <si>
    <t xml:space="preserve">خونگيري با استفاده از لوله خلاء از کودکان زير 5 سال </t>
  </si>
  <si>
    <t xml:space="preserve">جمع آوري نمونه ترشحات واژن، پروستات يا مجراي ادراري </t>
  </si>
  <si>
    <t xml:space="preserve">جمع‌آوري ترشحات نوک پستان </t>
  </si>
  <si>
    <t xml:space="preserve">اندازه‌گيري کمّي حجم ادرار جمع‌آوري شده در مدت زمان معين </t>
  </si>
  <si>
    <t xml:space="preserve">جمع‌آوري شيره معده يا دوازدهه يک نوبت </t>
  </si>
  <si>
    <t xml:space="preserve">جمع‌آوري شيره معده بعد از تحريك با هيستامين يا مواد محرک مشابه </t>
  </si>
  <si>
    <t xml:space="preserve">نمونه‌گيري از ضايعات قارچي، گال، ليشمانيا و موارد مشابه </t>
  </si>
  <si>
    <r>
      <t xml:space="preserve">آزمايش كامل ادرار با استفاده از نوار ادراري يا قرص‌هاي دارويي براي تعيين بيليروبين، قند، هموگلوبين، كتون‌ها، لوكوسيت‌ها، نيتريت، </t>
    </r>
    <r>
      <rPr>
        <sz val="12"/>
        <color indexed="8"/>
        <rFont val="Calibri"/>
        <family val="2"/>
      </rPr>
      <t>PH</t>
    </r>
    <r>
      <rPr>
        <sz val="12"/>
        <color indexed="8"/>
        <rFont val="B Traffic"/>
        <charset val="178"/>
      </rPr>
      <t xml:space="preserve">، وزن مخصوص، اوروبيلينوژن و غيره به صورت ماكروسكوپي با يا بدون استفاده از دستگاه خودکار شامل گزارش ويژگي هاي ماکروسکوپي و تجسس ميكروسكوپي </t>
    </r>
  </si>
  <si>
    <t xml:space="preserve">آزمايش بيوشيميايي تك درخواستي ادرار ، حداكثر تا 2 آزمايش، هر كدام </t>
  </si>
  <si>
    <t xml:space="preserve">آزمايش تجسس ميكروسكوپي ادرار به تنهايي </t>
  </si>
  <si>
    <t xml:space="preserve">اندازه گيري کمّي وزن مخصوص ادرار </t>
  </si>
  <si>
    <t xml:space="preserve">اندازه گيري کيفي یا نيمه كمي ميكروآلبومينوري با نوار تست يا ساير روشها </t>
  </si>
  <si>
    <t xml:space="preserve">اندازه‌گيري کمّي پروتئين در ادرار جمع‌آوري شده در مدت زمان معين </t>
  </si>
  <si>
    <t xml:space="preserve">اندازه گيري کيفي یا نيمه کمّي پروتئين بنس جونز در ادرار به روش شيميايي و حرارتي </t>
  </si>
  <si>
    <t xml:space="preserve">اندازه گيري کمّي هموگلوبين، اگزالات، سيترات و يا پنتوز در ادرار به روش غير آنزيمي </t>
  </si>
  <si>
    <t xml:space="preserve">اندازه گيري کيفي اوروبيلينوژن ادرار </t>
  </si>
  <si>
    <t xml:space="preserve">اندازه گيري کمّي اوروبيلينوژن ادرار </t>
  </si>
  <si>
    <r>
      <t xml:space="preserve">آزمايش کيفي کلريد فريک براي غربالگري بيماريهاي متابوليک ژنتيکي از جمله </t>
    </r>
    <r>
      <rPr>
        <sz val="12"/>
        <color indexed="8"/>
        <rFont val="Calibri"/>
        <family val="2"/>
      </rPr>
      <t>PKU</t>
    </r>
    <r>
      <rPr>
        <sz val="12"/>
        <color indexed="8"/>
        <rFont val="B Traffic"/>
        <charset val="178"/>
      </rPr>
      <t xml:space="preserve"> (تجسس اسيد فنيل پيرويک) در ادرار </t>
    </r>
  </si>
  <si>
    <t xml:space="preserve">آزمايش کيفي/نيمه کمّي براي غربالگري الکاپتونوري (تجسس اسيد هموژنتيسيك) در ادرار </t>
  </si>
  <si>
    <t xml:space="preserve">اندازه‌گيري کمّي مس سرم </t>
  </si>
  <si>
    <t xml:space="preserve">اندازه‌گيري کمّي مس ادرار 24 ساعته </t>
  </si>
  <si>
    <t xml:space="preserve">اندازه گيري کيفي/نيمه کمّي تيروزين ادرار </t>
  </si>
  <si>
    <t xml:space="preserve">اندازه گيري کيفي/نيمه کمّي سيستين و هموسيستين ادرار </t>
  </si>
  <si>
    <t xml:space="preserve">اندازه گيري کيفي/نيمه کمّي هموسيستين ادرار </t>
  </si>
  <si>
    <t xml:space="preserve">تجسس ميکروسکوپي گلبول قرمز ديسمورفيك در ادرار </t>
  </si>
  <si>
    <t>#*</t>
  </si>
  <si>
    <t xml:space="preserve">اندازه گيري کيفي/نيمه کمّي مواد احيا كننده در ادرار </t>
  </si>
  <si>
    <t xml:space="preserve">تجسس ميکروسکوپي دانه‌هاي متاكروماتيك در ادرار </t>
  </si>
  <si>
    <r>
      <t xml:space="preserve">آزمايش </t>
    </r>
    <r>
      <rPr>
        <sz val="12"/>
        <color indexed="8"/>
        <rFont val="Calibri"/>
        <family val="2"/>
      </rPr>
      <t>Addis Count</t>
    </r>
    <r>
      <rPr>
        <sz val="12"/>
        <color indexed="8"/>
        <rFont val="B Traffic"/>
        <charset val="178"/>
      </rPr>
      <t xml:space="preserve"> </t>
    </r>
  </si>
  <si>
    <t xml:space="preserve">اندازه‌گيري کمّي اكسالات به روش آنزيمي در ادرار 24 ساعته </t>
  </si>
  <si>
    <t xml:space="preserve">اندازه گيري کمّي سيترات به روش آنزيمي در ادرار 24 ساعته </t>
  </si>
  <si>
    <t xml:space="preserve">اندازه گيري کمّي گلوكز خون/سرم/پلاسما </t>
  </si>
  <si>
    <r>
      <t>اندازه گيري کمّي گلوكز خون/سرم/پلاسما، 2 ساعت پس از صرف صبحانه (2</t>
    </r>
    <r>
      <rPr>
        <sz val="12"/>
        <color indexed="8"/>
        <rFont val="Calibri"/>
        <family val="2"/>
      </rPr>
      <t>hpp</t>
    </r>
    <r>
      <rPr>
        <sz val="12"/>
        <color indexed="8"/>
        <rFont val="B Traffic"/>
        <charset val="178"/>
      </rPr>
      <t xml:space="preserve">) </t>
    </r>
  </si>
  <si>
    <r>
      <t>آزمايش تحمل گلوكز با حداقل 4 نمونه (</t>
    </r>
    <r>
      <rPr>
        <sz val="12"/>
        <color indexed="8"/>
        <rFont val="Calibri"/>
        <family val="2"/>
      </rPr>
      <t>GTT</t>
    </r>
    <r>
      <rPr>
        <sz val="12"/>
        <color indexed="8"/>
        <rFont val="B Traffic"/>
        <charset val="178"/>
      </rPr>
      <t xml:space="preserve">) </t>
    </r>
  </si>
  <si>
    <t xml:space="preserve">اندازه گيري کمّي اوره خون/سرم/پلاسما </t>
  </si>
  <si>
    <t xml:space="preserve">اندازه گيري کمّي اوره ادار </t>
  </si>
  <si>
    <t xml:space="preserve">اندازه گيري کمّي كراتينين خون/سرم/پلاسما </t>
  </si>
  <si>
    <t xml:space="preserve">اندازه گيري کمّي كراتينين ادرار </t>
  </si>
  <si>
    <t xml:space="preserve">اندازه گيري کمّي اسيد اوريك خون/سرم/پلاسما </t>
  </si>
  <si>
    <t xml:space="preserve">اندازه گيري کمّي اسيد اوريك ادرار </t>
  </si>
  <si>
    <t xml:space="preserve">اندازه گيري کمّي تري‌گليسيريد در خون/سرم/پلاسما </t>
  </si>
  <si>
    <t xml:space="preserve">اندازه گيري کمّي كلسترول در خون/سرم/پلاسما </t>
  </si>
  <si>
    <r>
      <t xml:space="preserve">اندازه‌گيري کمّي </t>
    </r>
    <r>
      <rPr>
        <sz val="12"/>
        <color indexed="8"/>
        <rFont val="Calibri"/>
        <family val="2"/>
      </rPr>
      <t>HDL-Cholesterol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</si>
  <si>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اندازه‌گيري کمّي </t>
    </r>
    <r>
      <rPr>
        <sz val="12"/>
        <color indexed="8"/>
        <rFont val="Calibri"/>
        <family val="2"/>
      </rPr>
      <t>LDL- Cholesterol</t>
    </r>
    <r>
      <rPr>
        <sz val="12"/>
        <color indexed="8"/>
        <rFont val="B Traffic"/>
        <charset val="178"/>
      </rPr>
      <t xml:space="preserve"> در سرم/پلاسما </t>
    </r>
  </si>
  <si>
    <t xml:space="preserve">اندازه‌گيري کمّي سديم خون/سرم/پلاسما </t>
  </si>
  <si>
    <t xml:space="preserve">اندازه‌گيري کمّي سديم ادرار </t>
  </si>
  <si>
    <t xml:space="preserve">اندازه‌گيري کمّي پتاسيم خون/سرم/پلاسما </t>
  </si>
  <si>
    <t xml:space="preserve">اندازه‌گيري کمّي پتاسيم ادرار </t>
  </si>
  <si>
    <t xml:space="preserve">اندازه‌گيري کمّي کلر خون/سرم/پلاسما </t>
  </si>
  <si>
    <t xml:space="preserve">اندازه‌گيري کمّي کلر ادرار </t>
  </si>
  <si>
    <t xml:space="preserve">اندازه‌گيري کمّي دي اكسيدكربن يا بي‌كربنات </t>
  </si>
  <si>
    <t xml:space="preserve">اندازه گيري کمّي ليتيم سرم </t>
  </si>
  <si>
    <t xml:space="preserve">اندازه گيري کمّي كلسيم سرم/پلاسما </t>
  </si>
  <si>
    <t xml:space="preserve">اندازه گيري کمّي كلسيم ادرار </t>
  </si>
  <si>
    <t xml:space="preserve">اندازه گيري کمّي كلسيم يونيزه خون/سرم/پلاسما </t>
  </si>
  <si>
    <t xml:space="preserve">اندازه گيري کمّي فسفر سرم/پلاسما </t>
  </si>
  <si>
    <t xml:space="preserve">اندازه گيري کمّي ادرار </t>
  </si>
  <si>
    <t xml:space="preserve">اندازه‌گيري کمّي آهن سرم/پلاسما </t>
  </si>
  <si>
    <r>
      <t>اندازه‌گيري ظرفيت اتصال آهن(</t>
    </r>
    <r>
      <rPr>
        <sz val="12"/>
        <color indexed="8"/>
        <rFont val="Calibri"/>
        <family val="2"/>
      </rPr>
      <t>TIBC</t>
    </r>
    <r>
      <rPr>
        <sz val="12"/>
        <color indexed="8"/>
        <rFont val="B Traffic"/>
        <charset val="178"/>
      </rPr>
      <t xml:space="preserve">) </t>
    </r>
  </si>
  <si>
    <t>اندازه گیری کمی پروتئین خون</t>
  </si>
  <si>
    <t>اندازه گیری کمی آلبومین خون</t>
  </si>
  <si>
    <t xml:space="preserve">اندازه‌گيري کمّي پروتئين توتال سرم و تعيين نسبت آلبومين به گلوبولين </t>
  </si>
  <si>
    <t xml:space="preserve">اندازه‌گيري کمّي بيليروبين سرم/پلاسما (شامل بيليروبين توتال و مستقيم) </t>
  </si>
  <si>
    <r>
      <t>اندازه‌گيري کمّي فعاليت آنزيم ((</t>
    </r>
    <r>
      <rPr>
        <sz val="12"/>
        <color indexed="8"/>
        <rFont val="Calibri"/>
        <family val="2"/>
      </rPr>
      <t>AST SGOT</t>
    </r>
    <r>
      <rPr>
        <sz val="12"/>
        <color indexed="8"/>
        <rFont val="B Traffic"/>
        <charset val="178"/>
      </rPr>
      <t xml:space="preserve"> در سرم/پلاسما </t>
    </r>
  </si>
  <si>
    <r>
      <t>اندازه‌گيري کمّي فعاليت آنزيم ((</t>
    </r>
    <r>
      <rPr>
        <sz val="12"/>
        <color indexed="8"/>
        <rFont val="Calibri"/>
        <family val="2"/>
      </rPr>
      <t>ALT SGPT</t>
    </r>
    <r>
      <rPr>
        <sz val="12"/>
        <color indexed="8"/>
        <rFont val="B Traffic"/>
        <charset val="178"/>
      </rPr>
      <t xml:space="preserve"> در سرم/پلاسما </t>
    </r>
  </si>
  <si>
    <r>
      <t>اندازه‌گيري کمّي فعاليت آنزيم فسفاتاز قليايي (</t>
    </r>
    <r>
      <rPr>
        <sz val="12"/>
        <color indexed="8"/>
        <rFont val="Calibri"/>
        <family val="2"/>
      </rPr>
      <t>ALP</t>
    </r>
    <r>
      <rPr>
        <sz val="12"/>
        <color indexed="8"/>
        <rFont val="B Traffic"/>
        <charset val="178"/>
      </rPr>
      <t xml:space="preserve">) در سرم/پلاسما </t>
    </r>
  </si>
  <si>
    <r>
      <t>اندازه‌گيري کمّي فعاليت آنزيم اسيد فسفاتاز توتال (</t>
    </r>
    <r>
      <rPr>
        <sz val="12"/>
        <color indexed="8"/>
        <rFont val="Calibri"/>
        <family val="2"/>
      </rPr>
      <t>ACP</t>
    </r>
    <r>
      <rPr>
        <sz val="12"/>
        <color indexed="8"/>
        <rFont val="B Traffic"/>
        <charset val="178"/>
      </rPr>
      <t xml:space="preserve">) در سرم/پلاسما </t>
    </r>
  </si>
  <si>
    <t xml:space="preserve">اندازه‌گيري کمّي فعاليت آنزيم اسيد فسفاتاز پروستاتيك در سرم/پلاسما </t>
  </si>
  <si>
    <r>
      <t>اندازه‌گيري کمّي فعاليت آنزيم لاکتات دهيدروژناز ((</t>
    </r>
    <r>
      <rPr>
        <sz val="12"/>
        <color indexed="8"/>
        <rFont val="Calibri"/>
        <family val="2"/>
      </rPr>
      <t>LD LDH</t>
    </r>
    <r>
      <rPr>
        <sz val="12"/>
        <color indexed="8"/>
        <rFont val="B Traffic"/>
        <charset val="178"/>
      </rPr>
      <t xml:space="preserve"> در سرم/پلاسما </t>
    </r>
  </si>
  <si>
    <r>
      <t>اندازه‌گيري کمّي فعاليت آنزيم لاکتات دهيدروژناز ((</t>
    </r>
    <r>
      <rPr>
        <sz val="12"/>
        <color indexed="8"/>
        <rFont val="Calibri"/>
        <family val="2"/>
      </rPr>
      <t>LD LDH</t>
    </r>
    <r>
      <rPr>
        <sz val="12"/>
        <color indexed="8"/>
        <rFont val="B Traffic"/>
        <charset val="178"/>
      </rPr>
      <t xml:space="preserve"> در مایعات بدن </t>
    </r>
  </si>
  <si>
    <r>
      <t>اندازه‌گيري کمّي ايزوآنزيم‌هاي لاکتات دهيدروژناز (</t>
    </r>
    <r>
      <rPr>
        <sz val="12"/>
        <color indexed="8"/>
        <rFont val="Calibri"/>
        <family val="2"/>
      </rPr>
      <t>LD</t>
    </r>
    <r>
      <rPr>
        <sz val="12"/>
        <color indexed="8"/>
        <rFont val="B Traffic"/>
        <charset val="178"/>
      </rPr>
      <t xml:space="preserve">) در سرم/پلاسما </t>
    </r>
  </si>
  <si>
    <r>
      <t xml:space="preserve">اندازه‌گيري کمّي فعاليت آنزيم کراتين فسفوکيناز </t>
    </r>
    <r>
      <rPr>
        <sz val="12"/>
        <color indexed="8"/>
        <rFont val="Calibri"/>
        <family val="2"/>
      </rPr>
      <t>CPK) CK</t>
    </r>
    <r>
      <rPr>
        <sz val="12"/>
        <color indexed="8"/>
        <rFont val="B Traffic"/>
        <charset val="178"/>
      </rPr>
      <t xml:space="preserve">) توتال در سرم/پلاسما </t>
    </r>
  </si>
  <si>
    <r>
      <t xml:space="preserve">اندازه‌گيري کمی ايزو آنزيم کراتين فسفوکيناز </t>
    </r>
    <r>
      <rPr>
        <sz val="12"/>
        <color indexed="8"/>
        <rFont val="Calibri"/>
        <family val="2"/>
      </rPr>
      <t>CPK-MB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</si>
  <si>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اندازه‌گيري کمی </t>
    </r>
    <r>
      <rPr>
        <sz val="12"/>
        <color indexed="8"/>
        <rFont val="Calibri"/>
        <family val="2"/>
      </rPr>
      <t>MASS</t>
    </r>
    <r>
      <rPr>
        <sz val="12"/>
        <color indexed="8"/>
        <rFont val="B Traffic"/>
        <charset val="178"/>
      </rPr>
      <t>ـ</t>
    </r>
    <r>
      <rPr>
        <sz val="12"/>
        <color indexed="8"/>
        <rFont val="Calibri"/>
        <family val="2"/>
      </rPr>
      <t>MB</t>
    </r>
    <r>
      <rPr>
        <sz val="12"/>
        <color indexed="8"/>
        <rFont val="B Traffic"/>
        <charset val="178"/>
      </rPr>
      <t>ـ</t>
    </r>
    <r>
      <rPr>
        <sz val="12"/>
        <color indexed="8"/>
        <rFont val="Calibri"/>
        <family val="2"/>
      </rPr>
      <t>CPK</t>
    </r>
    <r>
      <rPr>
        <sz val="12"/>
        <color indexed="8"/>
        <rFont val="B Traffic"/>
        <charset val="178"/>
      </rPr>
      <t xml:space="preserve"> </t>
    </r>
  </si>
  <si>
    <t>(این کد با کدهای CPK و میوگلوبین و تروپونین قابل محاسبه و گزارش نمی‌باشد) (صرفا در مراکز درمانی بستری و اورژانس تحت پوشش بیمه می‌باشد)</t>
  </si>
  <si>
    <t xml:space="preserve">اندازه‌گيري کمّي فعاليت آنزيم آلدولاز در سرم/پلاسما </t>
  </si>
  <si>
    <r>
      <t xml:space="preserve"> آزمايش بررسي فعاليت آنزيم </t>
    </r>
    <r>
      <rPr>
        <sz val="12"/>
        <color indexed="8"/>
        <rFont val="Calibri"/>
        <family val="2"/>
      </rPr>
      <t>G</t>
    </r>
    <r>
      <rPr>
        <sz val="12"/>
        <color indexed="8"/>
        <rFont val="B Traffic"/>
        <charset val="178"/>
      </rPr>
      <t>6</t>
    </r>
    <r>
      <rPr>
        <sz val="12"/>
        <color indexed="8"/>
        <rFont val="Calibri"/>
        <family val="2"/>
      </rPr>
      <t>PD</t>
    </r>
    <r>
      <rPr>
        <sz val="12"/>
        <color indexed="8"/>
        <rFont val="B Traffic"/>
        <charset val="178"/>
      </rPr>
      <t xml:space="preserve"> گلبول قرمز </t>
    </r>
  </si>
  <si>
    <t xml:space="preserve">اندازه‌گيري کمّي فعاليت آنزيم آميلاز در سرم/پلاسما </t>
  </si>
  <si>
    <t xml:space="preserve">اندازه‌گيري کمّي فعاليت آنزيم آميلاز در ادرار </t>
  </si>
  <si>
    <t xml:space="preserve">اندازه‌گيري کمّي فعاليت آنزيم ليپاز در سرم/پلاسما </t>
  </si>
  <si>
    <t xml:space="preserve">اندازه‌گيري کمّي فعاليت آنزيم ايزوسيترات دهيدروژناز در سرم/پلاسما </t>
  </si>
  <si>
    <t xml:space="preserve">اندازه‌گيري کمّي فعاليت آنزيم سوربيتول دهيدروژناز در سرم/پلاسما </t>
  </si>
  <si>
    <r>
      <t>اندازه‌گيري کمّي فعاليت آنزيم گاماگلوتاميل ترانسفراز(</t>
    </r>
    <r>
      <rPr>
        <sz val="12"/>
        <color indexed="8"/>
        <rFont val="Calibri"/>
        <family val="2"/>
      </rPr>
      <t>GGT</t>
    </r>
    <r>
      <rPr>
        <sz val="12"/>
        <color indexed="8"/>
        <rFont val="B Traffic"/>
        <charset val="178"/>
      </rPr>
      <t xml:space="preserve">) در سرم/پلاسما </t>
    </r>
  </si>
  <si>
    <r>
      <t>اندازه‌گيري کمّي فعاليت آنزيم لوسين آمينوپپتيداز(</t>
    </r>
    <r>
      <rPr>
        <sz val="12"/>
        <color indexed="8"/>
        <rFont val="Calibri"/>
        <family val="2"/>
      </rPr>
      <t>LAP</t>
    </r>
    <r>
      <rPr>
        <sz val="12"/>
        <color indexed="8"/>
        <rFont val="B Traffic"/>
        <charset val="178"/>
      </rPr>
      <t xml:space="preserve">) در سرم/پلاسما </t>
    </r>
  </si>
  <si>
    <r>
      <t>اندازه‌گيري کمّي فعاليت آنزيم لوسين آمينوپپتيداز(</t>
    </r>
    <r>
      <rPr>
        <sz val="12"/>
        <color indexed="8"/>
        <rFont val="Calibri"/>
        <family val="2"/>
      </rPr>
      <t>LAP</t>
    </r>
    <r>
      <rPr>
        <sz val="12"/>
        <color indexed="8"/>
        <rFont val="B Traffic"/>
        <charset val="178"/>
      </rPr>
      <t xml:space="preserve">) در ادرار و مایعات بدن </t>
    </r>
  </si>
  <si>
    <r>
      <t>اندازه‌گيري کمّي فعاليت آنزيم 5- نوكلئوتيداز (</t>
    </r>
    <r>
      <rPr>
        <sz val="12"/>
        <color indexed="8"/>
        <rFont val="Calibri"/>
        <family val="2"/>
      </rPr>
      <t>NT-</t>
    </r>
    <r>
      <rPr>
        <sz val="12"/>
        <color indexed="8"/>
        <rFont val="B Traffic"/>
        <charset val="178"/>
      </rPr>
      <t xml:space="preserve">5) در سرم/پلاسما </t>
    </r>
  </si>
  <si>
    <t xml:space="preserve">اندازه‌گيري کمّي فعاليت آنزيم كولين استراز سرم </t>
  </si>
  <si>
    <t xml:space="preserve">اندازه‌گيري کمّي فعاليت آنزيم كولين استراز خون كامل </t>
  </si>
  <si>
    <r>
      <t>اندازه‌گيري کمّي فعاليت آنزيم آدنوزين دي آميناز (</t>
    </r>
    <r>
      <rPr>
        <sz val="12"/>
        <color indexed="8"/>
        <rFont val="Calibri"/>
        <family val="2"/>
      </rPr>
      <t>ADA</t>
    </r>
    <r>
      <rPr>
        <sz val="12"/>
        <color indexed="8"/>
        <rFont val="B Traffic"/>
        <charset val="178"/>
      </rPr>
      <t xml:space="preserve">) در سرم/پلاسما </t>
    </r>
  </si>
  <si>
    <r>
      <t>اندازه‌گيري کمّي فعاليت آنزيم آدنوزين دي آميناز (</t>
    </r>
    <r>
      <rPr>
        <sz val="12"/>
        <color indexed="8"/>
        <rFont val="Calibri"/>
        <family val="2"/>
      </rPr>
      <t>ADA</t>
    </r>
    <r>
      <rPr>
        <sz val="12"/>
        <color indexed="8"/>
        <rFont val="B Traffic"/>
        <charset val="178"/>
      </rPr>
      <t xml:space="preserve">) در مايعات بدن </t>
    </r>
  </si>
  <si>
    <t xml:space="preserve">اندازه‌گيري کمّي پيروات در سرم/پلاسما </t>
  </si>
  <si>
    <t xml:space="preserve">اندازه‌گيري کمّي لاكتات در سرم/پلاسما </t>
  </si>
  <si>
    <t xml:space="preserve">اندازه گيري کمّي فعاليت موراميداز در سرم/پلاسما </t>
  </si>
  <si>
    <t xml:space="preserve">اندازه گيري كليرانس كراتينين (برمبناي اندازه گيري کراتينين در سرم و ادرار) </t>
  </si>
  <si>
    <t xml:space="preserve">اندازه گيري كليرانس اوره (برمبناي اندازه گيري کراتينين در سرم و ادرار) </t>
  </si>
  <si>
    <r>
      <t>اندازه گيري کمّي هومووانيليک اسيد (</t>
    </r>
    <r>
      <rPr>
        <sz val="12"/>
        <color indexed="8"/>
        <rFont val="Calibri"/>
        <family val="2"/>
      </rPr>
      <t>HVA</t>
    </r>
    <r>
      <rPr>
        <sz val="12"/>
        <color indexed="8"/>
        <rFont val="B Traffic"/>
        <charset val="178"/>
      </rPr>
      <t xml:space="preserve">)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ادرار </t>
    </r>
  </si>
  <si>
    <t>اندازه گیری هر آنالیت شیمی بالینی که در فهرست خدمات مشخص نشده است</t>
  </si>
  <si>
    <t xml:space="preserve">اندازه گيري کمّي آمينواسيدها به ازاي يک يا چند آمينواسيد در سرم/پلاسما </t>
  </si>
  <si>
    <t xml:space="preserve">اندازه گيري کمّي آمينواسيدها به ازاي يک يا چند آمينواسيد در ادرار و مایعات بدن </t>
  </si>
  <si>
    <r>
      <t>آزمايش چالش گلوکز (</t>
    </r>
    <r>
      <rPr>
        <sz val="12"/>
        <color indexed="8"/>
        <rFont val="Calibri"/>
        <family val="2"/>
      </rPr>
      <t>GCT</t>
    </r>
    <r>
      <rPr>
        <sz val="12"/>
        <color indexed="8"/>
        <rFont val="B Traffic"/>
        <charset val="178"/>
      </rPr>
      <t xml:space="preserve">) </t>
    </r>
  </si>
  <si>
    <r>
      <t xml:space="preserve">اندازه گيري </t>
    </r>
    <r>
      <rPr>
        <sz val="12"/>
        <color indexed="8"/>
        <rFont val="Calibri"/>
        <family val="2"/>
      </rPr>
      <t>PH</t>
    </r>
    <r>
      <rPr>
        <sz val="12"/>
        <color indexed="8"/>
        <rFont val="B Traffic"/>
        <charset val="178"/>
      </rPr>
      <t xml:space="preserve"> مايعات بدن به جز خون و ادرار </t>
    </r>
  </si>
  <si>
    <r>
      <t>آزمايش الکتروفورز ايمونوفيکساسيون؛ ساير مايعات بدن با تغليظ (براي مثال ادرار ،</t>
    </r>
    <r>
      <rPr>
        <sz val="12"/>
        <color indexed="8"/>
        <rFont val="Calibri"/>
        <family val="2"/>
      </rPr>
      <t>CSF</t>
    </r>
    <r>
      <rPr>
        <sz val="12"/>
        <color indexed="8"/>
        <rFont val="B Traffic"/>
        <charset val="178"/>
      </rPr>
      <t xml:space="preserve">) </t>
    </r>
  </si>
  <si>
    <r>
      <t xml:space="preserve">آزمايش الکتروفورزيس هموگلوبين همراه اندازه گيري هموگلوبين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 به روش شيميايي و هموگلوبين 2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به روش ستون توا ماً </t>
    </r>
  </si>
  <si>
    <t xml:space="preserve">آزمايش الكـتروفورز همـوگلوبين به روش سيترات آگار به منظور افتراق هموگلوبين‌هاي غيرطبيعي </t>
  </si>
  <si>
    <t xml:space="preserve">آزمايش کيفي ايزوپروپانل و حرارت (تعيين هموگلوبين ناپايدار) </t>
  </si>
  <si>
    <r>
      <t xml:space="preserve">اندازه گيري کمّي نسبت زنجيره‌هاي گلوبين به روش بيوسنتز </t>
    </r>
    <r>
      <rPr>
        <sz val="12"/>
        <color indexed="8"/>
        <rFont val="Calibri"/>
        <family val="2"/>
      </rPr>
      <t>In vitro</t>
    </r>
    <r>
      <rPr>
        <sz val="12"/>
        <color indexed="8"/>
        <rFont val="B Traffic"/>
        <charset val="178"/>
      </rPr>
      <t xml:space="preserve"> </t>
    </r>
  </si>
  <si>
    <r>
      <t>اندازه گيري کمّي هموگلوبين جنيني (</t>
    </r>
    <r>
      <rPr>
        <sz val="12"/>
        <color indexed="8"/>
        <rFont val="Calibri"/>
        <family val="2"/>
      </rPr>
      <t>HbF</t>
    </r>
    <r>
      <rPr>
        <sz val="12"/>
        <color indexed="8"/>
        <rFont val="B Traffic"/>
        <charset val="178"/>
      </rPr>
      <t xml:space="preserve">) به روش شيميايي </t>
    </r>
  </si>
  <si>
    <r>
      <t xml:space="preserve">اندازه گيري کمّي هموگلوبين 2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به روش کروماتوگرافي ستوني </t>
    </r>
  </si>
  <si>
    <t xml:space="preserve">آزمايش الكتروفورزيس پروتئين‌هاي سرم </t>
  </si>
  <si>
    <t xml:space="preserve">آزمايش الکتروفورزيس پروتئين هاي ادرار </t>
  </si>
  <si>
    <t xml:space="preserve">آزمايش الکتروفورزيس پروتئين هاي مایع نخاع </t>
  </si>
  <si>
    <t xml:space="preserve">آزمايش الكتروفورزيس زنجيره‌هاي گلوبين </t>
  </si>
  <si>
    <t xml:space="preserve">آزمايش الكتروفورزيس ليپوپروتئين‌هاي سرم </t>
  </si>
  <si>
    <t xml:space="preserve">آزمايش الکتروفورزيس آپوليپوپروتئين ها سرم </t>
  </si>
  <si>
    <t xml:space="preserve">آزمايش ايمونو الكتروفورزيس سرم </t>
  </si>
  <si>
    <t xml:space="preserve">آزمايش ايمونو الكتروفورزيس ادرار </t>
  </si>
  <si>
    <r>
      <t xml:space="preserve">آزمايش الكتروفورزيس براي تعيين ايزوآنزيم‌هاي </t>
    </r>
    <r>
      <rPr>
        <sz val="12"/>
        <color indexed="8"/>
        <rFont val="Calibri"/>
        <family val="2"/>
      </rPr>
      <t>CK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LD</t>
    </r>
    <r>
      <rPr>
        <sz val="12"/>
        <color indexed="8"/>
        <rFont val="B Traffic"/>
        <charset val="178"/>
      </rPr>
      <t xml:space="preserve"> و آلكالن فسفاتاز </t>
    </r>
  </si>
  <si>
    <r>
      <t xml:space="preserve">آزمايش </t>
    </r>
    <r>
      <rPr>
        <sz val="12"/>
        <color indexed="8"/>
        <rFont val="Calibri"/>
        <family val="2"/>
      </rPr>
      <t>Current Immuno Electrophoresis) CCIE Counter</t>
    </r>
    <r>
      <rPr>
        <sz val="12"/>
        <color indexed="8"/>
        <rFont val="B Traffic"/>
        <charset val="178"/>
      </rPr>
      <t xml:space="preserve">) </t>
    </r>
  </si>
  <si>
    <r>
      <t xml:space="preserve">آزمايش اندازه گيري کيفي آناليت (ها) با استفاده از كروماتوگرافي ستوني (مانند گاز، مايع و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) </t>
    </r>
  </si>
  <si>
    <r>
      <t xml:space="preserve">آزمايش اندازه گيري کمّي آناليت (ها) با استفاده از كروماتوگرافي ستوني (مانند گاز، مايع و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) </t>
    </r>
  </si>
  <si>
    <t xml:space="preserve">آزمايش كروماتوگرافي كاغذي يك بعدي </t>
  </si>
  <si>
    <t xml:space="preserve">آزمايش كروماتوگرافي كاغذي دو بعدي </t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</si>
  <si>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</t>
    </r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</si>
  <si>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مواد روان گردان، مخدر و داروها و متابولیت آن ها در خون </t>
    </r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</si>
  <si>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مواد روان گردان، مخدر و داروها و متابولیت آن ها در ادرار </t>
    </r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</si>
  <si>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متابولیت مرتبط با بیماری های متابولیک در خون </t>
    </r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</si>
  <si>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مواد روان گردان، مخدر و داروها و متابولیت آن ها در ادرار و مایعات بدن </t>
    </r>
  </si>
  <si>
    <r>
      <t>اندازه‌گيري کمّي هموگلوبين گليكوزيله (</t>
    </r>
    <r>
      <rPr>
        <sz val="12"/>
        <color indexed="8"/>
        <rFont val="Calibri"/>
        <family val="2"/>
      </rPr>
      <t>HbA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) در خون </t>
    </r>
  </si>
  <si>
    <r>
      <t>اندازه‌گيري کمّي هر يك از فلزات سنگين در مايعات بدن به روش جذب اتمي (</t>
    </r>
    <r>
      <rPr>
        <sz val="12"/>
        <color indexed="8"/>
        <rFont val="Calibri"/>
        <family val="2"/>
      </rPr>
      <t xml:space="preserve">Fe </t>
    </r>
    <r>
      <rPr>
        <sz val="12"/>
        <color indexed="8"/>
        <rFont val="B Traffic"/>
        <charset val="178"/>
      </rPr>
      <t>،</t>
    </r>
    <r>
      <rPr>
        <sz val="12"/>
        <color indexed="8"/>
        <rFont val="Calibri"/>
        <family val="2"/>
      </rPr>
      <t xml:space="preserve">Zn 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Hg</t>
    </r>
    <r>
      <rPr>
        <sz val="12"/>
        <color indexed="8"/>
        <rFont val="B Traffic"/>
        <charset val="178"/>
      </rPr>
      <t xml:space="preserve"> و ساير موارد) </t>
    </r>
  </si>
  <si>
    <t xml:space="preserve">اندازه‌گيري کمّي منيزيم خون يا ساير فلزات سنگين به روش اسپكتروفتومتري </t>
  </si>
  <si>
    <t xml:space="preserve">اندازه‌گيري کمّي منيزيم يونيزه خون به روش اسپكتروفتومتري </t>
  </si>
  <si>
    <t xml:space="preserve">تجسس و تشخيص مواد مخدر(مانند مورفين و مپريدين) در خون/سرم/پلاسما </t>
  </si>
  <si>
    <t xml:space="preserve">تجسس و تشخيص مواد مخدر(مانند مورفين و مپريدين) در ادرار </t>
  </si>
  <si>
    <t xml:space="preserve">اندازه گيري کيفي/نيمه کمّي اسيد استيل سالسيليك (آسپيرين) </t>
  </si>
  <si>
    <t xml:space="preserve">اندازه گيري کمّي اسيد استيل سالسيليك (آسپيرين) </t>
  </si>
  <si>
    <t xml:space="preserve">اندازه‌گيري کمّي باربيتورات ها به طريق شيميايي </t>
  </si>
  <si>
    <t xml:space="preserve"> اندازه‌گيري کمّي كاربامازپين و داروهاي ضد صرع و آنتي بيوتيك‌ها در خون/سرم/پلاسما </t>
  </si>
  <si>
    <t xml:space="preserve"> اندازه‌گيري کمّي سيكلوسپورين در خون/سرم/پلاسما </t>
  </si>
  <si>
    <r>
      <t xml:space="preserve"> اندازه‌گيري کمّي </t>
    </r>
    <r>
      <rPr>
        <sz val="12"/>
        <color indexed="8"/>
        <rFont val="Calibri"/>
        <family val="2"/>
      </rPr>
      <t>Tacrolimous</t>
    </r>
    <r>
      <rPr>
        <sz val="12"/>
        <color indexed="8"/>
        <rFont val="B Traffic"/>
        <charset val="178"/>
      </rPr>
      <t xml:space="preserve"> در خون/سرم/پلاسما </t>
    </r>
  </si>
  <si>
    <t xml:space="preserve"> اندازه‌گيري کمّي سطح ساير داروها در خون/سرم/پلاسما یا ادرار </t>
  </si>
  <si>
    <r>
      <t xml:space="preserve"> اندازه گيري کمّي 5-هيدروكسي اندول استيك اسيد (5</t>
    </r>
    <r>
      <rPr>
        <sz val="12"/>
        <color indexed="8"/>
        <rFont val="Calibri"/>
        <family val="2"/>
      </rPr>
      <t>HIAA</t>
    </r>
    <r>
      <rPr>
        <sz val="12"/>
        <color indexed="8"/>
        <rFont val="B Traffic"/>
        <charset val="178"/>
      </rPr>
      <t xml:space="preserve">) در ادرار </t>
    </r>
  </si>
  <si>
    <r>
      <t xml:space="preserve"> اندازه گيري کمّي وانيليل مندليك اسيد (</t>
    </r>
    <r>
      <rPr>
        <sz val="12"/>
        <color indexed="8"/>
        <rFont val="Calibri"/>
        <family val="2"/>
      </rPr>
      <t>VMA</t>
    </r>
    <r>
      <rPr>
        <sz val="12"/>
        <color indexed="8"/>
        <rFont val="B Traffic"/>
        <charset val="178"/>
      </rPr>
      <t xml:space="preserve">) در ادرار </t>
    </r>
  </si>
  <si>
    <r>
      <t xml:space="preserve"> اندازه‌گيري کمّي متيل موالونيك اسيد (</t>
    </r>
    <r>
      <rPr>
        <sz val="12"/>
        <color indexed="8"/>
        <rFont val="Calibri"/>
        <family val="2"/>
      </rPr>
      <t>M/M/A</t>
    </r>
    <r>
      <rPr>
        <sz val="12"/>
        <color indexed="8"/>
        <rFont val="B Traffic"/>
        <charset val="178"/>
      </rPr>
      <t xml:space="preserve">) در ادرار </t>
    </r>
  </si>
  <si>
    <t xml:space="preserve"> اندازه گيري کمّي كتكول آمين‌هاي در خون/سرم/پلاسما </t>
  </si>
  <si>
    <t xml:space="preserve"> اندازه گيري کمّي كتكول آمين‌هاي در ادرار </t>
  </si>
  <si>
    <t xml:space="preserve"> اندازه گيري کمّي نورآدرنالین در خون/سرم/پلاسما </t>
  </si>
  <si>
    <t xml:space="preserve"> اندازه گيري کمّي نورآدرنالین در ادرار </t>
  </si>
  <si>
    <t xml:space="preserve">اندازه‌گيري کمّي متانفرين، نورمتانفرين آزاد در سرم </t>
  </si>
  <si>
    <t xml:space="preserve">اندازه‌گيري کمّي متانفرين، نورمتانفرين در ادرار </t>
  </si>
  <si>
    <t xml:space="preserve">اندازه‌گيري کمّي 17-كتواستروئيدها در ادرار </t>
  </si>
  <si>
    <t xml:space="preserve">اندازه‌گيري کمّي 17-هيدروكسي استروئيدها در ادرار </t>
  </si>
  <si>
    <t xml:space="preserve">آزمايش اسپكتروفتومتريك مايع آمنيوتيك </t>
  </si>
  <si>
    <t xml:space="preserve">اندازه‌گيري کمّي بيليروبين در مايع آمنيوتيك </t>
  </si>
  <si>
    <t xml:space="preserve">اندازه‌گيري کمّي لسيتين و اسفنگوميلين در مايع آمنيوتيك </t>
  </si>
  <si>
    <r>
      <t>آزمايش ثبات كف (</t>
    </r>
    <r>
      <rPr>
        <sz val="12"/>
        <color indexed="8"/>
        <rFont val="Calibri"/>
        <family val="2"/>
      </rPr>
      <t>Foam Stability Test</t>
    </r>
    <r>
      <rPr>
        <sz val="12"/>
        <color indexed="8"/>
        <rFont val="B Traffic"/>
        <charset val="178"/>
      </rPr>
      <t xml:space="preserve">) در مايع آمنيوتيك </t>
    </r>
  </si>
  <si>
    <t xml:space="preserve"> اندازه‌گيري کمّي هيدروكسي پرولين آزاد در ادرار </t>
  </si>
  <si>
    <t xml:space="preserve"> اندازه‌گيري کمّي هيدروكسي پرولين توتال در ادرار </t>
  </si>
  <si>
    <t xml:space="preserve">اندازه‌گيري کيفي/نيمه کمّي اسيد موكوپلي ساكاريدهاي ادرار </t>
  </si>
  <si>
    <t xml:space="preserve">اندازه‌گيري کمّي اسيد موكوپلي ساكاريدهاي ادرار </t>
  </si>
  <si>
    <t xml:space="preserve">آزمايش اسيد معده شامل اندازه گيري کمّي اسيد کلريدريک آزاد، اسيديته توتال، براي هر نمونه </t>
  </si>
  <si>
    <r>
      <t>اندازه گيري فاكتور داخلي (</t>
    </r>
    <r>
      <rPr>
        <sz val="12"/>
        <color indexed="8"/>
        <rFont val="Calibri"/>
        <family val="2"/>
      </rPr>
      <t>Intrinsic Factor</t>
    </r>
    <r>
      <rPr>
        <sz val="12"/>
        <color indexed="8"/>
        <rFont val="B Traffic"/>
        <charset val="178"/>
      </rPr>
      <t xml:space="preserve">) در شيره معده </t>
    </r>
  </si>
  <si>
    <t xml:space="preserve">جمع‌آوري نمونه عرق </t>
  </si>
  <si>
    <r>
      <t>اندازه‌گيري کمّي دلتا آمينولوولينيك(</t>
    </r>
    <r>
      <rPr>
        <sz val="12"/>
        <color indexed="8"/>
        <rFont val="Calibri"/>
        <family val="2"/>
      </rPr>
      <t>Delta-ALA</t>
    </r>
    <r>
      <rPr>
        <sz val="12"/>
        <color indexed="8"/>
        <rFont val="B Traffic"/>
        <charset val="178"/>
      </rPr>
      <t xml:space="preserve">) در ادرار </t>
    </r>
  </si>
  <si>
    <t xml:space="preserve">اندازه‌گيري کمّي پورفيرين در ادرار </t>
  </si>
  <si>
    <t xml:space="preserve">اندازه گيري کيفي/نيمه کمي اوروپورفيرين در ادرار </t>
  </si>
  <si>
    <t xml:space="preserve">اندازه‌گيري کمّي اوروپورفيرين ادرار </t>
  </si>
  <si>
    <t xml:space="preserve">اندازه گيري کيفي/نيمه کمي كوپروپورفيرين در ادرار </t>
  </si>
  <si>
    <t xml:space="preserve">اندازه گيري کمّي كوپروپورفيرين خون </t>
  </si>
  <si>
    <t xml:space="preserve">اندازه گيري کمّي كوپروپورفيرين ادرار </t>
  </si>
  <si>
    <t xml:space="preserve">اندازه گيري کمّي كوپروپورفيرين مدفوع </t>
  </si>
  <si>
    <t xml:space="preserve">اندازه گيري کيفي/نيمه کمي پورفوبيلينوژن ادرار </t>
  </si>
  <si>
    <t xml:space="preserve">اندازه گيري کمّي پورفوبيلينوژن ادرار </t>
  </si>
  <si>
    <t xml:space="preserve">اندازه گيري کمّي اوروبيلينوژن در ادرار </t>
  </si>
  <si>
    <t xml:space="preserve">اندازه گيري کمّي اوروبيلينوژن در مدفوع </t>
  </si>
  <si>
    <t xml:space="preserve">اندازه‌گيري کمّي فنيل آلانين يا تيروزين به روش شيميايي در سرم/پلاسما </t>
  </si>
  <si>
    <t xml:space="preserve">اندازه‌گيري کمّي فنيل آلانين يا تيروزين به روش شيميايي در ادرار </t>
  </si>
  <si>
    <t xml:space="preserve">اندازه‌گيري کمّي سرولوپلاسمين به روش شيميايي در سرم/پلاسما </t>
  </si>
  <si>
    <t xml:space="preserve">اندازه‌گيري کمّي آمونياك خون/پلاسما </t>
  </si>
  <si>
    <t xml:space="preserve">اندازه گيري کمّي اسيد لاكتيك خون/پلاسما </t>
  </si>
  <si>
    <t xml:space="preserve">اندازه گيري کمّي اسيد لاكتيك مایع مغزی نخاعی </t>
  </si>
  <si>
    <t xml:space="preserve">اندازه گيري کمّي الكل (اتانول) در هر نوع نمونه باليني به جز هواي بازدمي </t>
  </si>
  <si>
    <r>
      <t>اندازه گيري کمّي ميوگلوبين (</t>
    </r>
    <r>
      <rPr>
        <sz val="12"/>
        <color indexed="8"/>
        <rFont val="Calibri"/>
        <family val="2"/>
      </rPr>
      <t>Myoglobin</t>
    </r>
    <r>
      <rPr>
        <sz val="12"/>
        <color indexed="8"/>
        <rFont val="B Traffic"/>
        <charset val="178"/>
      </rPr>
      <t xml:space="preserve">) خون/پلاسما/ سرم </t>
    </r>
  </si>
  <si>
    <r>
      <t>اندازه گيري کمّي ميوگلوبين (</t>
    </r>
    <r>
      <rPr>
        <sz val="12"/>
        <color indexed="8"/>
        <rFont val="Calibri"/>
        <family val="2"/>
      </rPr>
      <t>Myoglobin</t>
    </r>
    <r>
      <rPr>
        <sz val="12"/>
        <color indexed="8"/>
        <rFont val="B Traffic"/>
        <charset val="178"/>
      </rPr>
      <t xml:space="preserve">) ادرار </t>
    </r>
  </si>
  <si>
    <r>
      <t>اندازه گيري کمّي مِت هموگلوبين (</t>
    </r>
    <r>
      <rPr>
        <sz val="12"/>
        <color indexed="8"/>
        <rFont val="Calibri"/>
        <family val="2"/>
      </rPr>
      <t>Methemoglobin</t>
    </r>
    <r>
      <rPr>
        <sz val="12"/>
        <color indexed="8"/>
        <rFont val="B Traffic"/>
        <charset val="178"/>
      </rPr>
      <t xml:space="preserve">) خون </t>
    </r>
  </si>
  <si>
    <t xml:space="preserve">اندازه گيري کيفي/نيمه کمّي تروپونين قلبي در خون/سرم/پلاسما </t>
  </si>
  <si>
    <t xml:space="preserve">اندازه گيري کمّي تروپونين قلبي در خون/سرم/پلاسما </t>
  </si>
  <si>
    <r>
      <t xml:space="preserve">اندازه گيري کمّي </t>
    </r>
    <r>
      <rPr>
        <sz val="12"/>
        <color indexed="8"/>
        <rFont val="Calibri"/>
        <family val="2"/>
      </rPr>
      <t>Homosysteine</t>
    </r>
    <r>
      <rPr>
        <sz val="12"/>
        <color indexed="8"/>
        <rFont val="B Traffic"/>
        <charset val="178"/>
      </rPr>
      <t xml:space="preserve"> سرم/پلاسما </t>
    </r>
  </si>
  <si>
    <r>
      <t xml:space="preserve">اندازه گيري کمّي </t>
    </r>
    <r>
      <rPr>
        <sz val="12"/>
        <color indexed="8"/>
        <rFont val="Calibri"/>
        <family val="2"/>
      </rPr>
      <t>Homosysteine</t>
    </r>
    <r>
      <rPr>
        <sz val="12"/>
        <color indexed="8"/>
        <rFont val="B Traffic"/>
        <charset val="178"/>
      </rPr>
      <t xml:space="preserve"> ادرار </t>
    </r>
  </si>
  <si>
    <t xml:space="preserve">اندازه گيري کمّي گالاكتوز سرم/پلاسما </t>
  </si>
  <si>
    <t xml:space="preserve">اندازه گيري کمّي گالاكتوز ادرار </t>
  </si>
  <si>
    <t xml:space="preserve">آزمايش جذب دي گزيلوز </t>
  </si>
  <si>
    <t xml:space="preserve">آزمايش تحمل لاكتوز </t>
  </si>
  <si>
    <t xml:space="preserve">آزمايش تحمل گلوكاگون </t>
  </si>
  <si>
    <t xml:space="preserve">آزمايش تحمل تالبوتاميد </t>
  </si>
  <si>
    <r>
      <t>آزمايش گازهاي خوني شامل (</t>
    </r>
    <r>
      <rPr>
        <sz val="12"/>
        <color indexed="8"/>
        <rFont val="Calibri"/>
        <family val="2"/>
      </rPr>
      <t>HCO</t>
    </r>
    <r>
      <rPr>
        <sz val="12"/>
        <color indexed="8"/>
        <rFont val="B Traffic"/>
        <charset val="178"/>
      </rPr>
      <t>3</t>
    </r>
    <r>
      <rPr>
        <sz val="12"/>
        <color indexed="8"/>
        <rFont val="Calibri"/>
        <family val="2"/>
      </rPr>
      <t>, PO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PCO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PH, CO</t>
    </r>
    <r>
      <rPr>
        <sz val="12"/>
        <color indexed="8"/>
        <rFont val="B Traffic"/>
        <charset val="178"/>
      </rPr>
      <t xml:space="preserve">2) و محاسبه </t>
    </r>
    <r>
      <rPr>
        <sz val="12"/>
        <color indexed="8"/>
        <rFont val="Calibri"/>
        <family val="2"/>
      </rPr>
      <t>O</t>
    </r>
    <r>
      <rPr>
        <sz val="12"/>
        <color indexed="8"/>
        <rFont val="B Traffic"/>
        <charset val="178"/>
      </rPr>
      <t xml:space="preserve">2 اشباع </t>
    </r>
  </si>
  <si>
    <r>
      <t>اندازه گيري گازهاي خوني شامل (</t>
    </r>
    <r>
      <rPr>
        <sz val="12"/>
        <color indexed="8"/>
        <rFont val="Calibri"/>
        <family val="2"/>
      </rPr>
      <t>PH, PO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PCO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CO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HCO</t>
    </r>
    <r>
      <rPr>
        <sz val="12"/>
        <color indexed="8"/>
        <rFont val="B Traffic"/>
        <charset val="178"/>
      </rPr>
      <t xml:space="preserve">3)، محاسبه اشباع </t>
    </r>
    <r>
      <rPr>
        <sz val="12"/>
        <color indexed="8"/>
        <rFont val="Calibri"/>
        <family val="2"/>
      </rPr>
      <t>O</t>
    </r>
    <r>
      <rPr>
        <sz val="12"/>
        <color indexed="8"/>
        <rFont val="B Traffic"/>
        <charset val="178"/>
      </rPr>
      <t xml:space="preserve">2، همراه با سديم، پتاسيم، کلسيم، هموگلوبين، هماتوکريت، گلوکز و لاکتات خون </t>
    </r>
  </si>
  <si>
    <t xml:space="preserve">اندازه‌گيري کمّي مونواكسيدكربن يا كربوكسي هموگلوبين در خون </t>
  </si>
  <si>
    <t xml:space="preserve">اندازه‌گيري کيفي/ نيمه کمّي منواكسيد كربن يا كربوكسي هموگلوبين در خون </t>
  </si>
  <si>
    <t xml:space="preserve">اندازه‌گيري كيفي/ نيمه كمي استن و اجسام كتوني سرم/ پلاسما </t>
  </si>
  <si>
    <t xml:space="preserve">اندازه گيري کمّي اسمولا ليته پلاسما يا ساير مايعات بدن </t>
  </si>
  <si>
    <t xml:space="preserve">اندازه‌گيري کمّي بتا-كاروتن سرم </t>
  </si>
  <si>
    <r>
      <t>اندازه‌گيري کمّي اسيدآسكوربيك (ويتامين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) سرم/پلاسما </t>
    </r>
  </si>
  <si>
    <r>
      <t xml:space="preserve">اندازه گيري کمّي تيامين (ويتامين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1) خون/سرم/پلاسما </t>
    </r>
  </si>
  <si>
    <r>
      <t xml:space="preserve">اندازه گيري کمّي ريبوفلاوين (ويتامين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2) گلبول قرمز/سرم/پلاسما </t>
    </r>
  </si>
  <si>
    <r>
      <t xml:space="preserve">اندازه گيري کمّي ريبوفلاوين (ويتامين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2) گلبول ادرار </t>
    </r>
  </si>
  <si>
    <t xml:space="preserve">اندازه گيري کمّي فوليك اسيد سرم/پلاسما </t>
  </si>
  <si>
    <r>
      <t xml:space="preserve">اندازه گيري کمّي سيانوکوبالامين (ويتامين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1) گلبول قرمز/سرم/پلاسما </t>
    </r>
  </si>
  <si>
    <r>
      <t xml:space="preserve">اندازه‌گيري کمّي رتينول (ويتامين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) سرم </t>
    </r>
  </si>
  <si>
    <r>
      <t>آزمايش حلاليت براي تشخيص کم‌خوني سلول داسي (</t>
    </r>
    <r>
      <rPr>
        <sz val="12"/>
        <color indexed="8"/>
        <rFont val="Calibri"/>
        <family val="2"/>
      </rPr>
      <t>Solubility Test</t>
    </r>
    <r>
      <rPr>
        <sz val="12"/>
        <color indexed="8"/>
        <rFont val="B Traffic"/>
        <charset val="178"/>
      </rPr>
      <t xml:space="preserve">) </t>
    </r>
    <r>
      <rPr>
        <sz val="12"/>
        <color indexed="8"/>
        <rFont val="Times New Roman"/>
        <family val="1"/>
      </rPr>
      <t>Dithionite Rapid Test</t>
    </r>
    <r>
      <rPr>
        <sz val="12"/>
        <color indexed="8"/>
        <rFont val="B Traffic"/>
        <charset val="178"/>
      </rPr>
      <t xml:space="preserve"> </t>
    </r>
  </si>
  <si>
    <r>
      <t>اندازه گيري کمّي ترانسفرين (</t>
    </r>
    <r>
      <rPr>
        <sz val="12"/>
        <color indexed="8"/>
        <rFont val="Calibri"/>
        <family val="2"/>
      </rPr>
      <t>Transferrin</t>
    </r>
    <r>
      <rPr>
        <sz val="12"/>
        <color indexed="8"/>
        <rFont val="B Traffic"/>
        <charset val="178"/>
      </rPr>
      <t xml:space="preserve">) سرم/پلاسما </t>
    </r>
  </si>
  <si>
    <r>
      <t>آزمايش اشباع ترانسفرين (</t>
    </r>
    <r>
      <rPr>
        <sz val="12"/>
        <color indexed="8"/>
        <rFont val="Calibri"/>
        <family val="2"/>
      </rPr>
      <t>Transferrin Saturation</t>
    </r>
    <r>
      <rPr>
        <sz val="12"/>
        <color indexed="8"/>
        <rFont val="B Traffic"/>
        <charset val="178"/>
      </rPr>
      <t xml:space="preserve"> ) سرم </t>
    </r>
  </si>
  <si>
    <t xml:space="preserve">اندازه گيري رسپتورهاي ترانسفرين سرم/پلاسما </t>
  </si>
  <si>
    <t xml:space="preserve">تجزيه سنگ‌هاي ادراري و كيسه صفرا </t>
  </si>
  <si>
    <r>
      <t>اندازه گيري کمّي ديگوکسين(</t>
    </r>
    <r>
      <rPr>
        <sz val="12"/>
        <color indexed="8"/>
        <rFont val="Calibri"/>
        <family val="2"/>
      </rPr>
      <t>Digoxin</t>
    </r>
    <r>
      <rPr>
        <sz val="12"/>
        <color indexed="8"/>
        <rFont val="B Traffic"/>
        <charset val="178"/>
      </rPr>
      <t xml:space="preserve"> ) سرم/پلاسما </t>
    </r>
  </si>
  <si>
    <t xml:space="preserve">اندازه گيري کمّي فريتين سرم/پلاسما </t>
  </si>
  <si>
    <r>
      <t>اندازه گيري کمّي تيروزين به روش کروماتوگرافی مایع با کارایی بالا (HPLC)</t>
    </r>
    <r>
      <rPr>
        <sz val="12"/>
        <color indexed="8"/>
        <rFont val="B Traffic"/>
        <charset val="178"/>
      </rPr>
      <t xml:space="preserve"> سرم/پلاسما (پایش)</t>
    </r>
  </si>
  <si>
    <t xml:space="preserve"> (در صورت غربالگري، کد * محسوب مي گردد)</t>
  </si>
  <si>
    <r>
      <t xml:space="preserve">اندازه گيري کمّي تيروزين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ادرار </t>
    </r>
  </si>
  <si>
    <r>
      <t>اندازه‌گيري کمّي فنيل آلانين به روش کروماتوگرافی مایع با کارایی بالا (HPLC)</t>
    </r>
    <r>
      <rPr>
        <sz val="12"/>
        <color indexed="8"/>
        <rFont val="B Traffic"/>
        <charset val="178"/>
      </rPr>
      <t xml:space="preserve"> سرم/پلاسما (پایش) </t>
    </r>
  </si>
  <si>
    <r>
      <t xml:space="preserve">اندازه‌گيري کمّي فنيل آلانين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ادرار </t>
    </r>
  </si>
  <si>
    <r>
      <t>اندازه‌گيري کمّي تيروزين و فنيل آلانين به صورت همزمان به روش کروماتوگرافی مایع با کارایی بالا (</t>
    </r>
    <r>
      <rPr>
        <sz val="12"/>
        <color indexed="8"/>
        <rFont val="Calibri"/>
        <family val="2"/>
      </rPr>
      <t>HPLC)</t>
    </r>
    <r>
      <rPr>
        <sz val="12"/>
        <color indexed="8"/>
        <rFont val="B Traffic"/>
        <charset val="178"/>
      </rPr>
      <t xml:space="preserve"> سرم/پلاسما (تایید تشخیص)</t>
    </r>
  </si>
  <si>
    <r>
      <t xml:space="preserve">اندازه‌گيري کمّي تيروزين و فنيل آلانين به صورت همزمان به روش </t>
    </r>
    <r>
      <rPr>
        <sz val="12"/>
        <color indexed="8"/>
        <rFont val="B Traffic"/>
        <charset val="178"/>
      </rPr>
      <t xml:space="preserve">کروماتوگرافی مایع با کارایی بالا (HPLC) ادرار (تایید تشخیص) </t>
    </r>
  </si>
  <si>
    <t>(در صورت غربالگري، کد * محسوب مي گردد)</t>
  </si>
  <si>
    <t xml:space="preserve">اندازه‌گيري کمّي هاپتوگلوبين خون/سرم/پلاسما </t>
  </si>
  <si>
    <r>
      <t xml:space="preserve">اندازه گيري </t>
    </r>
    <r>
      <rPr>
        <sz val="12"/>
        <color indexed="8"/>
        <rFont val="Calibri"/>
        <family val="2"/>
      </rPr>
      <t>Arylsulfatase A,B,C</t>
    </r>
    <r>
      <rPr>
        <sz val="12"/>
        <color indexed="8"/>
        <rFont val="B Traffic"/>
        <charset val="178"/>
      </rPr>
      <t xml:space="preserve"> ؛ هر كدام در سرم/پلاسما </t>
    </r>
  </si>
  <si>
    <r>
      <t xml:space="preserve">اندازه گيري </t>
    </r>
    <r>
      <rPr>
        <sz val="12"/>
        <color indexed="8"/>
        <rFont val="Calibri"/>
        <family val="2"/>
      </rPr>
      <t>Arylsulfatase A,B,C</t>
    </r>
    <r>
      <rPr>
        <sz val="12"/>
        <color indexed="8"/>
        <rFont val="B Traffic"/>
        <charset val="178"/>
      </rPr>
      <t xml:space="preserve"> ؛ هر كدام در ادرار </t>
    </r>
  </si>
  <si>
    <t xml:space="preserve">تجسس هموسيدرين در ادرار </t>
  </si>
  <si>
    <t xml:space="preserve">اندازه‌گيري کمّي هر يك از آپوليپوپروتئين‌ها سرم/پلاسما </t>
  </si>
  <si>
    <r>
      <t>اندازه گيري کمّي (</t>
    </r>
    <r>
      <rPr>
        <sz val="12"/>
        <color indexed="8"/>
        <rFont val="Calibri"/>
        <family val="2"/>
      </rPr>
      <t>Lipoprotein a (Lpa</t>
    </r>
    <r>
      <rPr>
        <sz val="12"/>
        <color indexed="8"/>
        <rFont val="B Traffic"/>
        <charset val="178"/>
      </rPr>
      <t xml:space="preserve"> سرم/پلاسما </t>
    </r>
  </si>
  <si>
    <r>
      <t xml:space="preserve">اندازه‌گيـــري کيفي/ نيمه کمّــي فعاليت آنزيم تريپسين در مايع دوازدهــه و مدفــوع </t>
    </r>
    <r>
      <rPr>
        <sz val="12"/>
        <color indexed="8"/>
        <rFont val="Calibri"/>
        <family val="2"/>
      </rPr>
      <t>Stool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Trypsin Activity</t>
    </r>
    <r>
      <rPr>
        <sz val="12"/>
        <color indexed="8"/>
        <rFont val="B Traffic"/>
        <charset val="178"/>
      </rPr>
      <t xml:space="preserve"> </t>
    </r>
  </si>
  <si>
    <t xml:space="preserve">اندازه گيري کوکائين و متابوليت‌هاي آن در خون/سرم/پلاسما </t>
  </si>
  <si>
    <t xml:space="preserve">اندازه گيري کوکائين و متابوليت‌هاي آن در ادرار یا مایعات بدن </t>
  </si>
  <si>
    <r>
      <t xml:space="preserve">اندازه گيري کمّي فنوباربيتال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</si>
  <si>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 گيري کمّي نورتريپتيلين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</si>
  <si>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 گيري کمّي </t>
    </r>
    <r>
      <rPr>
        <sz val="12"/>
        <color indexed="8"/>
        <rFont val="Calibri"/>
        <family val="2"/>
      </rPr>
      <t>Amphetamine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Methamphetamine</t>
    </r>
    <r>
      <rPr>
        <sz val="12"/>
        <color indexed="8"/>
        <rFont val="B Traffic"/>
        <charset val="178"/>
      </rPr>
      <t xml:space="preserve">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</si>
  <si>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اندازه‌گيري کمّي ساير ويتامين‌ها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نمونه هاي باليني </t>
    </r>
  </si>
  <si>
    <t xml:space="preserve">اندازه گيري کيفي/نيمه کمّي متادون در خون/سرم/پلاسما </t>
  </si>
  <si>
    <t xml:space="preserve">اندازه گيري کيفي/نيمه کمّي متادون در ادرار </t>
  </si>
  <si>
    <t xml:space="preserve">اندازه گيري کمّي تئوفيلين سرم/پلاسما </t>
  </si>
  <si>
    <r>
      <t xml:space="preserve">اندازه گيري کمّي </t>
    </r>
    <r>
      <rPr>
        <sz val="12"/>
        <color indexed="8"/>
        <rFont val="Calibri"/>
        <family val="2"/>
      </rPr>
      <t>Cystatin C</t>
    </r>
    <r>
      <rPr>
        <sz val="12"/>
        <color indexed="8"/>
        <rFont val="B Traffic"/>
        <charset val="178"/>
      </rPr>
      <t xml:space="preserve"> سرم/پلاسما </t>
    </r>
  </si>
  <si>
    <r>
      <t xml:space="preserve">آزمايش هاي غربالگري بيماري هاي متابوليک </t>
    </r>
    <r>
      <rPr>
        <sz val="12"/>
        <color indexed="8"/>
        <rFont val="Calibri"/>
        <family val="2"/>
      </rPr>
      <t>Test Metabolic Disorders Screening (by TMS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Method</t>
    </r>
    <r>
      <rPr>
        <sz val="12"/>
        <color indexed="8"/>
        <rFont val="B Traffic"/>
        <charset val="178"/>
      </rPr>
      <t xml:space="preserve">) براي 25 بيماري </t>
    </r>
  </si>
  <si>
    <r>
      <t>MDA</t>
    </r>
    <r>
      <rPr>
        <sz val="12"/>
        <color indexed="8"/>
        <rFont val="B Traffic"/>
        <charset val="178"/>
      </rPr>
      <t xml:space="preserve"> </t>
    </r>
  </si>
  <si>
    <r>
      <t>اندازه گيري کمّي کاتالاز (</t>
    </r>
    <r>
      <rPr>
        <sz val="12"/>
        <color indexed="8"/>
        <rFont val="Calibri"/>
        <family val="2"/>
      </rPr>
      <t>Catalase</t>
    </r>
    <r>
      <rPr>
        <sz val="12"/>
        <color indexed="8"/>
        <rFont val="B Traffic"/>
        <charset val="178"/>
      </rPr>
      <t xml:space="preserve"> ) در خون يا ادرار </t>
    </r>
  </si>
  <si>
    <r>
      <t>اندازه گيري کمّي گلوتاتيون ردوكتاز (</t>
    </r>
    <r>
      <rPr>
        <sz val="12"/>
        <color indexed="8"/>
        <rFont val="Calibri"/>
        <family val="2"/>
      </rPr>
      <t>GSH</t>
    </r>
    <r>
      <rPr>
        <sz val="12"/>
        <color indexed="8"/>
        <rFont val="B Traffic"/>
        <charset val="178"/>
      </rPr>
      <t xml:space="preserve">) در خون </t>
    </r>
  </si>
  <si>
    <r>
      <t xml:space="preserve">اندازه گيري کمّي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3 سرم/پلاسما </t>
    </r>
  </si>
  <si>
    <r>
      <t xml:space="preserve">‏ اندازه گيري کمّي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4 سرم/پلاسما </t>
    </r>
  </si>
  <si>
    <r>
      <t>اندازه گيري کمّي (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3 </t>
    </r>
    <r>
      <rPr>
        <sz val="12"/>
        <color indexed="8"/>
        <rFont val="Calibri"/>
        <family val="2"/>
      </rPr>
      <t>Uptake (T</t>
    </r>
    <r>
      <rPr>
        <sz val="12"/>
        <color indexed="8"/>
        <rFont val="B Traffic"/>
        <charset val="178"/>
      </rPr>
      <t>3</t>
    </r>
    <r>
      <rPr>
        <sz val="12"/>
        <color indexed="8"/>
        <rFont val="Calibri"/>
        <family val="2"/>
      </rPr>
      <t>RU</t>
    </r>
    <r>
      <rPr>
        <sz val="12"/>
        <color indexed="8"/>
        <rFont val="B Traffic"/>
        <charset val="178"/>
      </rPr>
      <t xml:space="preserve"> سرم/پلاسما </t>
    </r>
  </si>
  <si>
    <r>
      <t>اندازه گيري کمّي (</t>
    </r>
    <r>
      <rPr>
        <sz val="12"/>
        <color indexed="8"/>
        <rFont val="Calibri"/>
        <family val="2"/>
      </rPr>
      <t>Thyroid Stimulating Hormone (TSH</t>
    </r>
    <r>
      <rPr>
        <sz val="12"/>
        <color indexed="8"/>
        <rFont val="B Traffic"/>
        <charset val="178"/>
      </rPr>
      <t xml:space="preserve"> سرم/پلاسما </t>
    </r>
  </si>
  <si>
    <r>
      <t xml:space="preserve">اندازه‌گيري کمّي </t>
    </r>
    <r>
      <rPr>
        <sz val="12"/>
        <color indexed="8"/>
        <rFont val="Calibri"/>
        <family val="2"/>
      </rPr>
      <t>FreeT</t>
    </r>
    <r>
      <rPr>
        <sz val="12"/>
        <color indexed="8"/>
        <rFont val="B Traffic"/>
        <charset val="178"/>
      </rPr>
      <t xml:space="preserve">3 سرم/پلاسما </t>
    </r>
  </si>
  <si>
    <r>
      <t xml:space="preserve">اندازه گيري کمّي </t>
    </r>
    <r>
      <rPr>
        <sz val="12"/>
        <color indexed="8"/>
        <rFont val="Calibri"/>
        <family val="2"/>
      </rPr>
      <t>FreeT</t>
    </r>
    <r>
      <rPr>
        <sz val="12"/>
        <color indexed="8"/>
        <rFont val="B Traffic"/>
        <charset val="178"/>
      </rPr>
      <t xml:space="preserve">4 سرم/پلاسما </t>
    </r>
  </si>
  <si>
    <r>
      <t xml:space="preserve"> اندازه‌گيري کمّي (</t>
    </r>
    <r>
      <rPr>
        <sz val="12"/>
        <color indexed="8"/>
        <rFont val="Calibri"/>
        <family val="2"/>
      </rPr>
      <t>Thyrotropin-Releasing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Hormone (TRH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</si>
  <si>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Thyroglobulin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</si>
  <si>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(</t>
    </r>
    <r>
      <rPr>
        <sz val="12"/>
        <color indexed="8"/>
        <rFont val="Calibri"/>
        <family val="2"/>
      </rPr>
      <t>Follicle stimulating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hormone (FSH</t>
    </r>
    <r>
      <rPr>
        <sz val="12"/>
        <color indexed="8"/>
        <rFont val="B Traffic"/>
        <charset val="178"/>
      </rPr>
      <t xml:space="preserve"> سرم/ پلاسما يا ادرار </t>
    </r>
  </si>
  <si>
    <r>
      <t xml:space="preserve"> اندازه‌گيري کمّي (</t>
    </r>
    <r>
      <rPr>
        <sz val="12"/>
        <color indexed="8"/>
        <rFont val="Calibri"/>
        <family val="2"/>
      </rPr>
      <t>LH) Luteinizing hormone</t>
    </r>
    <r>
      <rPr>
        <sz val="12"/>
        <color indexed="8"/>
        <rFont val="B Traffic"/>
        <charset val="178"/>
      </rPr>
      <t xml:space="preserve"> خون </t>
    </r>
  </si>
  <si>
    <r>
      <t>اندازه‌گيري کمّي (</t>
    </r>
    <r>
      <rPr>
        <sz val="12"/>
        <color indexed="8"/>
        <rFont val="Calibri"/>
        <family val="2"/>
      </rPr>
      <t>LH) Luteinizing hormone</t>
    </r>
    <r>
      <rPr>
        <sz val="12"/>
        <color indexed="8"/>
        <rFont val="B Traffic"/>
        <charset val="178"/>
      </rPr>
      <t xml:space="preserve"> ادرار </t>
    </r>
  </si>
  <si>
    <r>
      <t xml:space="preserve"> اندازه‌گيري کمّي پرولاکتين </t>
    </r>
    <r>
      <rPr>
        <sz val="12"/>
        <color indexed="8"/>
        <rFont val="Calibri"/>
        <family val="2"/>
      </rPr>
      <t>Prolactin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</si>
  <si>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تستوسترون </t>
    </r>
    <r>
      <rPr>
        <sz val="12"/>
        <color indexed="8"/>
        <rFont val="Calibri"/>
        <family val="2"/>
      </rPr>
      <t>Testosterone</t>
    </r>
    <r>
      <rPr>
        <sz val="12"/>
        <color indexed="8"/>
        <rFont val="B Traffic"/>
        <charset val="178"/>
      </rPr>
      <t xml:space="preserve">سرم/پلاسما </t>
    </r>
  </si>
  <si>
    <r>
      <t>اندازه‌گيري کمّي استراديول (</t>
    </r>
    <r>
      <rPr>
        <sz val="12"/>
        <color indexed="8"/>
        <rFont val="Calibri"/>
        <family val="2"/>
      </rPr>
      <t>E</t>
    </r>
    <r>
      <rPr>
        <sz val="12"/>
        <color indexed="8"/>
        <rFont val="B Traffic"/>
        <charset val="178"/>
      </rPr>
      <t xml:space="preserve">2) ادرار </t>
    </r>
  </si>
  <si>
    <r>
      <t xml:space="preserve"> اندازه‌گيري کمّي تستوسترون آزاد </t>
    </r>
    <r>
      <rPr>
        <sz val="12"/>
        <color indexed="8"/>
        <rFont val="Calibri"/>
        <family val="2"/>
      </rPr>
      <t>Free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Testosterone</t>
    </r>
    <r>
      <rPr>
        <sz val="12"/>
        <color indexed="8"/>
        <rFont val="B Traffic"/>
        <charset val="178"/>
      </rPr>
      <t xml:space="preserve"> سرم/پلاسما </t>
    </r>
  </si>
  <si>
    <t xml:space="preserve">اندازه گیری کمّی دی هیدرو تستوسترون </t>
  </si>
  <si>
    <r>
      <t xml:space="preserve"> اندازه‌گيري کمّي دي هيدرو اپي اندروسترون سولفات </t>
    </r>
    <r>
      <rPr>
        <sz val="12"/>
        <color indexed="8"/>
        <rFont val="Calibri"/>
        <family val="2"/>
      </rPr>
      <t>DHEA-S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</si>
  <si>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دي هيدرو اپي اندروسترون </t>
    </r>
    <r>
      <rPr>
        <sz val="12"/>
        <color indexed="8"/>
        <rFont val="Calibri"/>
        <family val="2"/>
      </rPr>
      <t>DHEA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</si>
  <si>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پروژسترون </t>
    </r>
    <r>
      <rPr>
        <sz val="12"/>
        <color indexed="8"/>
        <rFont val="Calibri"/>
        <family val="2"/>
      </rPr>
      <t>Progesterone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</si>
  <si>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کمّي17-هيدروکسي پروژسترون 17-</t>
    </r>
    <r>
      <rPr>
        <sz val="12"/>
        <color indexed="8"/>
        <rFont val="Calibri"/>
        <family val="2"/>
      </rPr>
      <t>OH-Progesteron</t>
    </r>
    <r>
      <rPr>
        <sz val="12"/>
        <color indexed="8"/>
        <rFont val="B Traffic"/>
        <charset val="178"/>
      </rPr>
      <t xml:space="preserve"> خون، سرم/پلاسما </t>
    </r>
  </si>
  <si>
    <r>
      <t xml:space="preserve"> اندازه‌گيري کمّي استراديول (</t>
    </r>
    <r>
      <rPr>
        <sz val="12"/>
        <color indexed="8"/>
        <rFont val="Calibri"/>
        <family val="2"/>
      </rPr>
      <t>E</t>
    </r>
    <r>
      <rPr>
        <sz val="12"/>
        <color indexed="8"/>
        <rFont val="B Traffic"/>
        <charset val="178"/>
      </rPr>
      <t xml:space="preserve">2) سرم/پلاسما </t>
    </r>
  </si>
  <si>
    <r>
      <t>اندازه‌گيري کمّي استراديول (</t>
    </r>
    <r>
      <rPr>
        <sz val="12"/>
        <color indexed="8"/>
        <rFont val="Calibri"/>
        <family val="2"/>
      </rPr>
      <t>E</t>
    </r>
    <r>
      <rPr>
        <sz val="12"/>
        <color indexed="8"/>
        <rFont val="B Traffic"/>
        <charset val="178"/>
      </rPr>
      <t>2) ادرار</t>
    </r>
  </si>
  <si>
    <r>
      <t xml:space="preserve"> اندازه‌گيري کمّي استريول (</t>
    </r>
    <r>
      <rPr>
        <sz val="12"/>
        <color indexed="8"/>
        <rFont val="Calibri"/>
        <family val="2"/>
      </rPr>
      <t>E</t>
    </r>
    <r>
      <rPr>
        <sz val="12"/>
        <color indexed="8"/>
        <rFont val="B Traffic"/>
        <charset val="178"/>
      </rPr>
      <t xml:space="preserve">3) سرم/ پلاسما </t>
    </r>
  </si>
  <si>
    <r>
      <t xml:space="preserve"> اندازه‌گيري کمّي اندروستنديون </t>
    </r>
    <r>
      <rPr>
        <sz val="12"/>
        <color indexed="8"/>
        <rFont val="Calibri"/>
        <family val="2"/>
      </rPr>
      <t>Androstenedione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</si>
  <si>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هورمون پاراتيروتيد </t>
    </r>
    <r>
      <rPr>
        <sz val="12"/>
        <color indexed="8"/>
        <rFont val="Calibri"/>
        <family val="2"/>
      </rPr>
      <t>PTH</t>
    </r>
    <r>
      <rPr>
        <sz val="12"/>
        <color indexed="8"/>
        <rFont val="B Traffic"/>
        <charset val="178"/>
      </rPr>
      <t xml:space="preserve"> سرم /پلاسما </t>
    </r>
  </si>
  <si>
    <r>
      <t xml:space="preserve"> اندازه‌گيري کمّي کلسي تونين </t>
    </r>
    <r>
      <rPr>
        <sz val="12"/>
        <color indexed="8"/>
        <rFont val="Calibri"/>
        <family val="2"/>
      </rPr>
      <t>Calcitonin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</si>
  <si>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25-هيدروکسي ويتامين </t>
    </r>
    <r>
      <rPr>
        <sz val="12"/>
        <color indexed="8"/>
        <rFont val="Calibri"/>
        <family val="2"/>
      </rPr>
      <t>D</t>
    </r>
    <r>
      <rPr>
        <sz val="12"/>
        <color indexed="8"/>
        <rFont val="B Traffic"/>
        <charset val="178"/>
      </rPr>
      <t xml:space="preserve"> (25-</t>
    </r>
    <r>
      <rPr>
        <sz val="12"/>
        <color indexed="8"/>
        <rFont val="Calibri"/>
        <family val="2"/>
      </rPr>
      <t>Hydroxy Vitamin D</t>
    </r>
    <r>
      <rPr>
        <sz val="12"/>
        <color indexed="8"/>
        <rFont val="B Traffic"/>
        <charset val="178"/>
      </rPr>
      <t xml:space="preserve">) سرم/پلاسما </t>
    </r>
  </si>
  <si>
    <r>
      <t xml:space="preserve">اندازه‌گيري کمّي 1و25-هيدروکسي ويتامين </t>
    </r>
    <r>
      <rPr>
        <sz val="12"/>
        <color indexed="8"/>
        <rFont val="Calibri"/>
        <family val="2"/>
      </rPr>
      <t>D (</t>
    </r>
    <r>
      <rPr>
        <sz val="12"/>
        <color indexed="8"/>
        <rFont val="B Traffic"/>
        <charset val="178"/>
      </rPr>
      <t>1,25</t>
    </r>
    <r>
      <rPr>
        <sz val="12"/>
        <color indexed="8"/>
        <rFont val="Calibri"/>
        <family val="2"/>
      </rPr>
      <t>-Hydroxy Vitamin D</t>
    </r>
    <r>
      <rPr>
        <sz val="12"/>
        <color indexed="8"/>
        <rFont val="B Traffic"/>
        <charset val="178"/>
      </rPr>
      <t xml:space="preserve">) در سرم/پلاسما </t>
    </r>
  </si>
  <si>
    <r>
      <t xml:space="preserve"> اندازه‌گيري کمّي رنين (</t>
    </r>
    <r>
      <rPr>
        <sz val="12"/>
        <color indexed="8"/>
        <rFont val="Calibri"/>
        <family val="2"/>
      </rPr>
      <t>Renin</t>
    </r>
    <r>
      <rPr>
        <sz val="12"/>
        <color indexed="8"/>
        <rFont val="B Traffic"/>
        <charset val="178"/>
      </rPr>
      <t xml:space="preserve">)در پلاسما </t>
    </r>
  </si>
  <si>
    <r>
      <t xml:space="preserve"> اندازه‌گيري کمّي (</t>
    </r>
    <r>
      <rPr>
        <sz val="12"/>
        <color indexed="8"/>
        <rFont val="Calibri"/>
        <family val="2"/>
      </rPr>
      <t>Angiotensin Converting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Enzyme (ACE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</si>
  <si>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Angiotensin II</t>
    </r>
    <r>
      <rPr>
        <sz val="12"/>
        <color indexed="8"/>
        <rFont val="B Traffic"/>
        <charset val="178"/>
      </rPr>
      <t xml:space="preserve"> در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</si>
  <si>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Aldosterone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</si>
  <si>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Aldosterone</t>
    </r>
    <r>
      <rPr>
        <sz val="12"/>
        <color indexed="8"/>
        <rFont val="B Traffic"/>
        <charset val="178"/>
      </rPr>
      <t xml:space="preserve"> در ادرار </t>
    </r>
  </si>
  <si>
    <r>
      <t xml:space="preserve"> اندازه‌گيري کمّي اريتروپوئتين (</t>
    </r>
    <r>
      <rPr>
        <sz val="12"/>
        <color indexed="8"/>
        <rFont val="Calibri"/>
        <family val="2"/>
      </rPr>
      <t>EPO</t>
    </r>
    <r>
      <rPr>
        <sz val="12"/>
        <color indexed="8"/>
        <rFont val="B Traffic"/>
        <charset val="178"/>
      </rPr>
      <t xml:space="preserve"> )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</si>
  <si>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Adrenocorticotropic Hormone</t>
    </r>
    <r>
      <rPr>
        <sz val="12"/>
        <color indexed="8"/>
        <rFont val="B Traffic"/>
        <charset val="178"/>
      </rPr>
      <t xml:space="preserve"> (</t>
    </r>
    <r>
      <rPr>
        <sz val="12"/>
        <color indexed="8"/>
        <rFont val="Calibri"/>
        <family val="2"/>
      </rPr>
      <t>ACTH</t>
    </r>
    <r>
      <rPr>
        <sz val="12"/>
        <color indexed="8"/>
        <rFont val="B Traffic"/>
        <charset val="178"/>
      </rPr>
      <t xml:space="preserve">) در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</si>
  <si>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Cortisol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</si>
  <si>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Cortisol</t>
    </r>
    <r>
      <rPr>
        <sz val="12"/>
        <color indexed="8"/>
        <rFont val="B Traffic"/>
        <charset val="178"/>
      </rPr>
      <t xml:space="preserve"> در ادرار </t>
    </r>
  </si>
  <si>
    <r>
      <t xml:space="preserve"> اندازه‌گيري کمّي هورمون رشد انساني (</t>
    </r>
    <r>
      <rPr>
        <sz val="12"/>
        <color indexed="8"/>
        <rFont val="Calibri"/>
        <family val="2"/>
      </rPr>
      <t>HGH</t>
    </r>
    <r>
      <rPr>
        <sz val="12"/>
        <color indexed="8"/>
        <rFont val="B Traffic"/>
        <charset val="178"/>
      </rPr>
      <t xml:space="preserve">) </t>
    </r>
    <r>
      <rPr>
        <sz val="12"/>
        <color indexed="8"/>
        <rFont val="Calibri"/>
        <family val="2"/>
      </rPr>
      <t>Human Growth Hormone</t>
    </r>
    <r>
      <rPr>
        <sz val="12"/>
        <color indexed="8"/>
        <rFont val="B Traffic"/>
        <charset val="178"/>
      </rPr>
      <t xml:space="preserve"> در سرم/پلاسما سطح پایه </t>
    </r>
  </si>
  <si>
    <r>
      <t xml:space="preserve"> اندازه‌گيري کمّي </t>
    </r>
    <r>
      <rPr>
        <sz val="12"/>
        <color indexed="8"/>
        <rFont val="Calibri"/>
        <family val="2"/>
      </rPr>
      <t>HGH</t>
    </r>
    <r>
      <rPr>
        <sz val="12"/>
        <color indexed="8"/>
        <rFont val="B Traffic"/>
        <charset val="178"/>
      </rPr>
      <t xml:space="preserve"> در سرم/پلاسما، بعد از تحريك یا مهار (</t>
    </r>
    <r>
      <rPr>
        <sz val="12"/>
        <color indexed="8"/>
        <rFont val="Calibri"/>
        <family val="2"/>
      </rPr>
      <t>L-Dopa</t>
    </r>
    <r>
      <rPr>
        <sz val="12"/>
        <color indexed="8"/>
        <rFont val="B Traffic"/>
        <charset val="178"/>
      </rPr>
      <t xml:space="preserve"> ، ورزش یا سایر محرک ها)، به ازای هر بار،</t>
    </r>
  </si>
  <si>
    <t xml:space="preserve"> (حداکثر تا 3 بار قابل گزارش و محاسبه می‌باشد) (کد 801555 با این کد قابل گزارش می‌باشد)</t>
  </si>
  <si>
    <r>
      <t xml:space="preserve"> اندازه‌گيري کمّي </t>
    </r>
    <r>
      <rPr>
        <sz val="12"/>
        <color indexed="8"/>
        <rFont val="Calibri"/>
        <family val="2"/>
      </rPr>
      <t>Insulin</t>
    </r>
    <r>
      <rPr>
        <sz val="12"/>
        <color indexed="8"/>
        <rFont val="B Traffic"/>
        <charset val="178"/>
      </rPr>
      <t xml:space="preserve"> در سرم </t>
    </r>
  </si>
  <si>
    <r>
      <t xml:space="preserve"> اندازه‌گيري کمّي </t>
    </r>
    <r>
      <rPr>
        <sz val="12"/>
        <color indexed="8"/>
        <rFont val="Calibri"/>
        <family val="2"/>
      </rPr>
      <t>C-Peptide</t>
    </r>
    <r>
      <rPr>
        <sz val="12"/>
        <color indexed="8"/>
        <rFont val="B Traffic"/>
        <charset val="178"/>
      </rPr>
      <t xml:space="preserve"> در سرم </t>
    </r>
  </si>
  <si>
    <r>
      <t xml:space="preserve"> اندازه‌گيري کمّي </t>
    </r>
    <r>
      <rPr>
        <sz val="12"/>
        <color indexed="8"/>
        <rFont val="Calibri"/>
        <family val="2"/>
      </rPr>
      <t>Glucagon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</si>
  <si>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Gastrin</t>
    </r>
    <r>
      <rPr>
        <sz val="12"/>
        <color indexed="8"/>
        <rFont val="B Traffic"/>
        <charset val="178"/>
      </rPr>
      <t xml:space="preserve"> در سرم </t>
    </r>
  </si>
  <si>
    <r>
      <t xml:space="preserve"> اندازه‌گيري کمّي </t>
    </r>
    <r>
      <rPr>
        <sz val="12"/>
        <color indexed="8"/>
        <rFont val="Calibri"/>
        <family val="2"/>
      </rPr>
      <t>Gastrin</t>
    </r>
    <r>
      <rPr>
        <sz val="12"/>
        <color indexed="8"/>
        <rFont val="B Traffic"/>
        <charset val="178"/>
      </rPr>
      <t xml:space="preserve"> در سرم بعد از تحريك سكرتين </t>
    </r>
  </si>
  <si>
    <r>
      <t xml:space="preserve"> اندازه‌گيري کمّي </t>
    </r>
    <r>
      <rPr>
        <sz val="12"/>
        <color indexed="8"/>
        <rFont val="Calibri"/>
        <family val="2"/>
      </rPr>
      <t>Beta HCG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</si>
  <si>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Beta-HCG</t>
    </r>
    <r>
      <rPr>
        <sz val="12"/>
        <color indexed="8"/>
        <rFont val="B Traffic"/>
        <charset val="178"/>
      </rPr>
      <t xml:space="preserve"> در سرم/پلاسما با تيتراژ حداقل با سه رقت </t>
    </r>
  </si>
  <si>
    <r>
      <t xml:space="preserve"> اندازه‌گيري کمّي وازوپرسين يا </t>
    </r>
    <r>
      <rPr>
        <sz val="12"/>
        <color indexed="8"/>
        <rFont val="Calibri"/>
        <family val="2"/>
      </rPr>
      <t>ADH</t>
    </r>
    <r>
      <rPr>
        <sz val="12"/>
        <color indexed="8"/>
        <rFont val="B Traffic"/>
        <charset val="178"/>
      </rPr>
      <t xml:space="preserve"> در سرم/پلاسما </t>
    </r>
  </si>
  <si>
    <t>اندازه‌گيري کمّي ميكروآلبومين در ادرار به روش الايزا یا ایمونوتوربیدیمتری</t>
  </si>
  <si>
    <r>
      <t xml:space="preserve"> اندازه‌گيري کمّي هورمون هاي ديگري كه به روشهاي </t>
    </r>
    <r>
      <rPr>
        <sz val="12"/>
        <color indexed="8"/>
        <rFont val="Calibri"/>
        <family val="2"/>
      </rPr>
      <t>RIA</t>
    </r>
    <r>
      <rPr>
        <sz val="12"/>
        <color indexed="8"/>
        <rFont val="B Traffic"/>
        <charset val="178"/>
      </rPr>
      <t xml:space="preserve"> و الايزا اندازه‌گيري مي‌شوند</t>
    </r>
  </si>
  <si>
    <t xml:space="preserve"> (فهرست خدمات پیشنهادی آزمایشگاه مرجع وزارت بهداشت، با تایید دبیرخانه شورای عالی بیمه تحت پوشش بیمه پایه می‌باشد)</t>
  </si>
  <si>
    <r>
      <t xml:space="preserve"> اندازه‌گيري کمّي </t>
    </r>
    <r>
      <rPr>
        <sz val="12"/>
        <color indexed="8"/>
        <rFont val="Calibri"/>
        <family val="2"/>
      </rPr>
      <t>IGF-</t>
    </r>
    <r>
      <rPr>
        <sz val="12"/>
        <color indexed="8"/>
        <rFont val="B Traffic"/>
        <charset val="178"/>
      </rPr>
      <t xml:space="preserve">1 </t>
    </r>
    <r>
      <rPr>
        <sz val="12"/>
        <color indexed="8"/>
        <rFont val="Calibri"/>
        <family val="2"/>
      </rPr>
      <t>Insulin Like Growth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 xml:space="preserve">Factor </t>
    </r>
    <r>
      <rPr>
        <sz val="12"/>
        <color indexed="8"/>
        <rFont val="B Traffic"/>
        <charset val="178"/>
      </rPr>
      <t xml:space="preserve">1)) </t>
    </r>
  </si>
  <si>
    <r>
      <t xml:space="preserve"> اندازه‌گيري کمّي </t>
    </r>
    <r>
      <rPr>
        <sz val="12"/>
        <color indexed="8"/>
        <rFont val="Calibri"/>
        <family val="2"/>
      </rPr>
      <t>Free Beta-HCG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</si>
  <si>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آنتي بادي ها يا هورمون هايي که به روش کمي لومينسانس، الکتروکمي لومينسانس و </t>
    </r>
    <r>
      <rPr>
        <sz val="12"/>
        <color indexed="8"/>
        <rFont val="Calibri"/>
        <family val="2"/>
      </rPr>
      <t>ELFA</t>
    </r>
    <r>
      <rPr>
        <sz val="12"/>
        <color indexed="8"/>
        <rFont val="B Traffic"/>
        <charset val="178"/>
      </rPr>
      <t xml:space="preserve"> اندازه گيري مي‌شوند</t>
    </r>
  </si>
  <si>
    <r>
      <t xml:space="preserve">تومورمارکرهايي که به روش کمي لومينسانس، الکتروکمي لومينسانس و </t>
    </r>
    <r>
      <rPr>
        <sz val="12"/>
        <color indexed="8"/>
        <rFont val="Calibri"/>
        <family val="2"/>
      </rPr>
      <t>ELFA</t>
    </r>
    <r>
      <rPr>
        <sz val="12"/>
        <color indexed="8"/>
        <rFont val="B Traffic"/>
        <charset val="178"/>
      </rPr>
      <t xml:space="preserve"> اندازه‌گيري مي‌شوند</t>
    </r>
  </si>
  <si>
    <t xml:space="preserve"> (فهرست خدمات پیشنهادی آزمایشگاه مرجع وزارت بهداشت، با تایید دبیرخانه شورای عالی بیمه تحت پوشش بیمه پایه می‌باشد) </t>
  </si>
  <si>
    <r>
      <t>اندازه‌گيري کمّي (</t>
    </r>
    <r>
      <rPr>
        <sz val="12"/>
        <color indexed="8"/>
        <rFont val="Calibri"/>
        <family val="2"/>
      </rPr>
      <t>CEA(Carcinoembryonic Antigen</t>
    </r>
    <r>
      <rPr>
        <sz val="12"/>
        <color indexed="8"/>
        <rFont val="B Traffic"/>
        <charset val="178"/>
      </rPr>
      <t xml:space="preserve"> در سرم/ پلاسما </t>
    </r>
  </si>
  <si>
    <r>
      <t>اندازه‌گيري کمّي (</t>
    </r>
    <r>
      <rPr>
        <sz val="12"/>
        <color indexed="8"/>
        <rFont val="Calibri"/>
        <family val="2"/>
      </rPr>
      <t>CEA(Carcinoembryonic Antigen</t>
    </r>
    <r>
      <rPr>
        <sz val="12"/>
        <color indexed="8"/>
        <rFont val="B Traffic"/>
        <charset val="178"/>
      </rPr>
      <t xml:space="preserve"> در مایعات بدن </t>
    </r>
  </si>
  <si>
    <t xml:space="preserve"> اندازه‌گيري کمّي آلفا فتوپروتئين در سرم/ پلاسما </t>
  </si>
  <si>
    <t xml:space="preserve"> اندازه‌گيري کمّي آلفا فتوپروتئين در مايع آمنيون </t>
  </si>
  <si>
    <r>
      <t xml:space="preserve"> اندازه‌گيري کمّي </t>
    </r>
    <r>
      <rPr>
        <sz val="12"/>
        <color indexed="8"/>
        <rFont val="Calibri"/>
        <family val="2"/>
      </rPr>
      <t>PSA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</si>
  <si>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Free PSA</t>
    </r>
    <r>
      <rPr>
        <sz val="12"/>
        <color indexed="8"/>
        <rFont val="B Traffic"/>
        <charset val="178"/>
      </rPr>
      <t xml:space="preserve">در سرم/ پلاسما </t>
    </r>
  </si>
  <si>
    <r>
      <t xml:space="preserve"> اندازه‌گيري کمّي(</t>
    </r>
    <r>
      <rPr>
        <sz val="12"/>
        <color indexed="8"/>
        <rFont val="Calibri"/>
        <family val="2"/>
      </rPr>
      <t>SHBG) Hormon Binding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Globolin Sex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</si>
  <si>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اندازه‌گيري کمّي </t>
    </r>
    <r>
      <rPr>
        <sz val="12"/>
        <color indexed="8"/>
        <rFont val="Calibri"/>
        <family val="2"/>
      </rPr>
      <t xml:space="preserve">CA </t>
    </r>
    <r>
      <rPr>
        <sz val="12"/>
        <color indexed="8"/>
        <rFont val="B Traffic"/>
        <charset val="178"/>
      </rPr>
      <t xml:space="preserve">19-9 در سرم/ پلاسما و مايعات بدن </t>
    </r>
  </si>
  <si>
    <r>
      <t xml:space="preserve">اندازه‌گيري کمّي </t>
    </r>
    <r>
      <rPr>
        <sz val="12"/>
        <color indexed="8"/>
        <rFont val="Calibri"/>
        <family val="2"/>
      </rPr>
      <t xml:space="preserve">CA </t>
    </r>
    <r>
      <rPr>
        <sz val="12"/>
        <color indexed="8"/>
        <rFont val="B Traffic"/>
        <charset val="178"/>
      </rPr>
      <t xml:space="preserve">15-3 در سرم/ پلاسما و مايعات بدن </t>
    </r>
  </si>
  <si>
    <r>
      <t xml:space="preserve">اندازه‌گيري کمّي </t>
    </r>
    <r>
      <rPr>
        <sz val="12"/>
        <color indexed="8"/>
        <rFont val="Calibri"/>
        <family val="2"/>
      </rPr>
      <t xml:space="preserve">CA </t>
    </r>
    <r>
      <rPr>
        <sz val="12"/>
        <color indexed="8"/>
        <rFont val="B Traffic"/>
        <charset val="178"/>
      </rPr>
      <t xml:space="preserve">125 در سرم/ پلاسما و مايعات بدن </t>
    </r>
  </si>
  <si>
    <t xml:space="preserve">تومورماركرهاي درج نشده ديگر </t>
  </si>
  <si>
    <t xml:space="preserve">(فهرست خدمات پیشنهادی آزمایشگاه مرجع وزارت بهداشت، با تایید دبیرخانه شورای عالی بیمه تحت پوشش بیمه پایه می‌باشد) </t>
  </si>
  <si>
    <r>
      <t xml:space="preserve">اندازه‌گيري کمّي </t>
    </r>
    <r>
      <rPr>
        <sz val="12"/>
        <color indexed="8"/>
        <rFont val="Calibri"/>
        <family val="2"/>
      </rPr>
      <t xml:space="preserve">Cyfra </t>
    </r>
    <r>
      <rPr>
        <sz val="12"/>
        <color indexed="8"/>
        <rFont val="B Traffic"/>
        <charset val="178"/>
      </rPr>
      <t xml:space="preserve">21-1 در سرم </t>
    </r>
  </si>
  <si>
    <r>
      <t xml:space="preserve">آنتی بادی </t>
    </r>
    <r>
      <rPr>
        <sz val="12"/>
        <color indexed="8"/>
        <rFont val="Calibri"/>
        <family val="2"/>
      </rPr>
      <t>Anti NSE(Neuron-Specific Enolase</t>
    </r>
    <r>
      <rPr>
        <sz val="12"/>
        <color indexed="8"/>
        <rFont val="B Traffic"/>
        <charset val="178"/>
      </rPr>
      <t xml:space="preserve">) </t>
    </r>
  </si>
  <si>
    <r>
      <t xml:space="preserve">آزمایش </t>
    </r>
    <r>
      <rPr>
        <sz val="12"/>
        <color indexed="8"/>
        <rFont val="Calibri"/>
        <family val="2"/>
      </rPr>
      <t>Chromogranin A</t>
    </r>
    <r>
      <rPr>
        <sz val="12"/>
        <color indexed="8"/>
        <rFont val="B Traffic"/>
        <charset val="178"/>
      </rPr>
      <t xml:space="preserve"> به روش الایزا </t>
    </r>
  </si>
  <si>
    <r>
      <t xml:space="preserve">آزمايش </t>
    </r>
    <r>
      <rPr>
        <sz val="12"/>
        <color indexed="8"/>
        <rFont val="Calibri"/>
        <family val="2"/>
      </rPr>
      <t>CBC</t>
    </r>
    <r>
      <rPr>
        <sz val="12"/>
        <color indexed="8"/>
        <rFont val="B Traffic"/>
        <charset val="178"/>
      </rPr>
      <t xml:space="preserve"> (هموگلوبين، هماتوكريت، شمارش گلبول قرمز و سفيد و پلاكت، انديس‌هاي سلولي) و شمارش افتراقي گلبولهاي سفيد </t>
    </r>
  </si>
  <si>
    <t xml:space="preserve">آزمايش شمارش گلبولهاي سفيد به تنهايي </t>
  </si>
  <si>
    <t xml:space="preserve">اندازه‌گيري هموگلوبين </t>
  </si>
  <si>
    <t xml:space="preserve">اندازه‌گيري هماتوكريت </t>
  </si>
  <si>
    <t xml:space="preserve">شمارش رتيكولوسيت‌ها </t>
  </si>
  <si>
    <t xml:space="preserve">شمارش پلاكت‌ها </t>
  </si>
  <si>
    <t xml:space="preserve">اندازه گيري سديمانتاسيون گلبولهاي قرمز </t>
  </si>
  <si>
    <r>
      <t xml:space="preserve">آزمايش تجسس سلول </t>
    </r>
    <r>
      <rPr>
        <sz val="12"/>
        <color indexed="8"/>
        <rFont val="Calibri"/>
        <family val="2"/>
      </rPr>
      <t>LE</t>
    </r>
    <r>
      <rPr>
        <sz val="12"/>
        <color indexed="8"/>
        <rFont val="B Traffic"/>
        <charset val="178"/>
      </rPr>
      <t xml:space="preserve"> </t>
    </r>
  </si>
  <si>
    <t xml:space="preserve">آزمايش شمارش افتراقي ائوزينوفيل در ترشحات بيني و ساير مايعات بدن </t>
  </si>
  <si>
    <t xml:space="preserve">آزمايش شمارش مطلق ائوزينوفيل در ادرار </t>
  </si>
  <si>
    <r>
      <t>آزمايش شكنندگي گلبول‌هاي قرمز (</t>
    </r>
    <r>
      <rPr>
        <sz val="12"/>
        <color indexed="8"/>
        <rFont val="Calibri"/>
        <family val="2"/>
      </rPr>
      <t>Osmotic Fragility Test</t>
    </r>
    <r>
      <rPr>
        <sz val="12"/>
        <color indexed="8"/>
        <rFont val="B Traffic"/>
        <charset val="178"/>
      </rPr>
      <t xml:space="preserve">) </t>
    </r>
  </si>
  <si>
    <r>
      <t>آزمايش داسي شدن گلبول قرمز بوسيله متابيسولفيت سديم (</t>
    </r>
    <r>
      <rPr>
        <sz val="12"/>
        <color indexed="8"/>
        <rFont val="Calibri"/>
        <family val="2"/>
      </rPr>
      <t>Sickle cell Prep</t>
    </r>
    <r>
      <rPr>
        <sz val="12"/>
        <color indexed="8"/>
        <rFont val="B Traffic"/>
        <charset val="178"/>
      </rPr>
      <t xml:space="preserve">) </t>
    </r>
  </si>
  <si>
    <t xml:space="preserve"> اندازه‌گيري کمّي هموگلوبين پلاسما </t>
  </si>
  <si>
    <t xml:space="preserve">آزمايش تجسس ميکروسکوپي گسترش خون از نظر انگل‌هايي نظيرمالاريا، بورليا، تريپانوزوم و ساير موارد مشابه </t>
  </si>
  <si>
    <t xml:space="preserve">آزمايش تجسس اجسام هاينز در خون محيطي </t>
  </si>
  <si>
    <r>
      <t xml:space="preserve"> اندازه‌گيري کمّي </t>
    </r>
    <r>
      <rPr>
        <sz val="12"/>
        <color indexed="8"/>
        <rFont val="Calibri"/>
        <family val="2"/>
      </rPr>
      <t>Red Cell Mass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</si>
  <si>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Total Blood Volume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</si>
  <si>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Total Plasma Volume</t>
    </r>
    <r>
      <rPr>
        <sz val="12"/>
        <color indexed="8"/>
        <rFont val="B Traffic"/>
        <charset val="178"/>
      </rPr>
      <t xml:space="preserve"> </t>
    </r>
  </si>
  <si>
    <t>سایر آزمایش های خون شناسی که در فهرست خدمات مشخص نشده اند</t>
  </si>
  <si>
    <r>
      <t xml:space="preserve"> اندازه‌گيري کمّي زمان سيلان خون (</t>
    </r>
    <r>
      <rPr>
        <sz val="12"/>
        <color indexed="8"/>
        <rFont val="Calibri"/>
        <family val="2"/>
      </rPr>
      <t>BT</t>
    </r>
    <r>
      <rPr>
        <sz val="12"/>
        <color indexed="8"/>
        <rFont val="B Traffic"/>
        <charset val="178"/>
      </rPr>
      <t xml:space="preserve">) </t>
    </r>
  </si>
  <si>
    <r>
      <t xml:space="preserve"> اندازه‌گيري کمّي زمان سيلان خون با روش </t>
    </r>
    <r>
      <rPr>
        <sz val="12"/>
        <color indexed="8"/>
        <rFont val="Calibri"/>
        <family val="2"/>
      </rPr>
      <t>IVY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</si>
  <si>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زمان انعقاد خون (</t>
    </r>
    <r>
      <rPr>
        <sz val="12"/>
        <color indexed="8"/>
        <rFont val="Calibri"/>
        <family val="2"/>
      </rPr>
      <t>CT</t>
    </r>
    <r>
      <rPr>
        <sz val="12"/>
        <color indexed="8"/>
        <rFont val="B Traffic"/>
        <charset val="178"/>
      </rPr>
      <t xml:space="preserve">) </t>
    </r>
  </si>
  <si>
    <r>
      <t xml:space="preserve"> اندازه‌گيري کمّي زمان پروتومبين (</t>
    </r>
    <r>
      <rPr>
        <sz val="12"/>
        <color indexed="8"/>
        <rFont val="Calibri"/>
        <family val="2"/>
      </rPr>
      <t>PT</t>
    </r>
    <r>
      <rPr>
        <sz val="12"/>
        <color indexed="8"/>
        <rFont val="B Traffic"/>
        <charset val="178"/>
      </rPr>
      <t xml:space="preserve"> ) با تعيين ميزان </t>
    </r>
    <r>
      <rPr>
        <sz val="12"/>
        <color indexed="8"/>
        <rFont val="Calibri"/>
        <family val="2"/>
      </rPr>
      <t>INR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</si>
  <si>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زمان ترومبوپلاستين نسبي (</t>
    </r>
    <r>
      <rPr>
        <sz val="12"/>
        <color indexed="8"/>
        <rFont val="Calibri"/>
        <family val="2"/>
      </rPr>
      <t>PTT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aPTT</t>
    </r>
    <r>
      <rPr>
        <sz val="12"/>
        <color indexed="8"/>
        <rFont val="B Traffic"/>
        <charset val="178"/>
      </rPr>
      <t xml:space="preserve">) </t>
    </r>
  </si>
  <si>
    <t xml:space="preserve">بررسی مسیر داخلی انعقاد به روش ترومبوالاستومتری </t>
  </si>
  <si>
    <t xml:space="preserve">بررسی مسیر خارجی انعقاد به روش ترومبوالاستومتری </t>
  </si>
  <si>
    <t xml:space="preserve">بررسی اثر فیبرینوژن بر پروسه انغقاد خون به روش ترومبوالاستومتری </t>
  </si>
  <si>
    <t xml:space="preserve">بررسی اثر هپارین بر پروسه انغقاد خون به روش ترومبوالاستومتری </t>
  </si>
  <si>
    <t xml:space="preserve"> اندازه‌گيري کمّي فيبرينوژن </t>
  </si>
  <si>
    <t xml:space="preserve">بررسی اثر آپروتینین بر پروسه انغقاد خون به روش ترومبوالاستومتری </t>
  </si>
  <si>
    <t xml:space="preserve">آزمايش حل شدن فيبرين </t>
  </si>
  <si>
    <t xml:space="preserve">آزمايش مصرف پروترومبين </t>
  </si>
  <si>
    <r>
      <t xml:space="preserve"> اندازه‌گيري کمّي زمان ترومبين (</t>
    </r>
    <r>
      <rPr>
        <sz val="12"/>
        <color indexed="8"/>
        <rFont val="Calibri"/>
        <family val="2"/>
      </rPr>
      <t>TT</t>
    </r>
    <r>
      <rPr>
        <sz val="12"/>
        <color indexed="8"/>
        <rFont val="B Traffic"/>
        <charset val="178"/>
      </rPr>
      <t xml:space="preserve">) </t>
    </r>
  </si>
  <si>
    <t xml:space="preserve"> اندازه‌گيري کمّي زمان رپتيلاز </t>
  </si>
  <si>
    <r>
      <t xml:space="preserve"> اندازه‌گيري کمّي میزان فاکتور انعقادی </t>
    </r>
    <r>
      <rPr>
        <sz val="12"/>
        <color indexed="8"/>
        <rFont val="Calibri"/>
        <family val="2"/>
      </rPr>
      <t>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</si>
  <si>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میزان فاکتور انعقادی </t>
    </r>
    <r>
      <rPr>
        <sz val="12"/>
        <color indexed="8"/>
        <rFont val="Calibri"/>
        <family val="2"/>
      </rPr>
      <t>V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</si>
  <si>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میزان فاکتور انعقادی </t>
    </r>
    <r>
      <rPr>
        <sz val="12"/>
        <color indexed="8"/>
        <rFont val="Calibri"/>
        <family val="2"/>
      </rPr>
      <t>VII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</si>
  <si>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میزان فاکتور انعقادی </t>
    </r>
    <r>
      <rPr>
        <sz val="12"/>
        <color indexed="8"/>
        <rFont val="Calibri"/>
        <family val="2"/>
      </rPr>
      <t>VIII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</si>
  <si>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ميزان فاكتور انعقادي </t>
    </r>
    <r>
      <rPr>
        <sz val="12"/>
        <color indexed="8"/>
        <rFont val="Calibri"/>
        <family val="2"/>
      </rPr>
      <t>IX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</si>
  <si>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ميزان فاكتور انعقادي </t>
    </r>
    <r>
      <rPr>
        <sz val="12"/>
        <color indexed="8"/>
        <rFont val="Calibri"/>
        <family val="2"/>
      </rPr>
      <t>X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</si>
  <si>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ميزان فاكتور انعقادي </t>
    </r>
    <r>
      <rPr>
        <sz val="12"/>
        <color indexed="8"/>
        <rFont val="Calibri"/>
        <family val="2"/>
      </rPr>
      <t>XI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</si>
  <si>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ميزان فاكتور انعقادي </t>
    </r>
    <r>
      <rPr>
        <sz val="12"/>
        <color indexed="8"/>
        <rFont val="Calibri"/>
        <family val="2"/>
      </rPr>
      <t>XII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</si>
  <si>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مواد حاصل از تخريب فيبرين (</t>
    </r>
    <r>
      <rPr>
        <sz val="12"/>
        <color indexed="8"/>
        <rFont val="Calibri"/>
        <family val="2"/>
      </rPr>
      <t>FDP</t>
    </r>
    <r>
      <rPr>
        <sz val="12"/>
        <color indexed="8"/>
        <rFont val="B Traffic"/>
        <charset val="178"/>
      </rPr>
      <t>) (کد 802330 همزمان قابل گزارش و اخذ نمی‌باشد)</t>
    </r>
  </si>
  <si>
    <r>
      <t>آزمايش ليز شدن يوگلوبولين (</t>
    </r>
    <r>
      <rPr>
        <sz val="12"/>
        <color indexed="8"/>
        <rFont val="Calibri"/>
        <family val="2"/>
      </rPr>
      <t>ELT</t>
    </r>
    <r>
      <rPr>
        <sz val="12"/>
        <color indexed="8"/>
        <rFont val="B Traffic"/>
        <charset val="178"/>
      </rPr>
      <t xml:space="preserve">) </t>
    </r>
  </si>
  <si>
    <t xml:space="preserve">اندازه‌گيري کمّي فاكتور فون ويلبراند </t>
  </si>
  <si>
    <r>
      <t xml:space="preserve"> اندازه‌گيري کمّي فاكتور </t>
    </r>
    <r>
      <rPr>
        <sz val="12"/>
        <color indexed="8"/>
        <rFont val="Calibri"/>
        <family val="2"/>
      </rPr>
      <t>XIII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</si>
  <si>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فاكتور</t>
    </r>
    <r>
      <rPr>
        <sz val="12"/>
        <color indexed="8"/>
        <rFont val="Calibri"/>
        <family val="2"/>
      </rPr>
      <t>III</t>
    </r>
    <r>
      <rPr>
        <sz val="12"/>
        <color indexed="8"/>
        <rFont val="B Traffic"/>
        <charset val="178"/>
      </rPr>
      <t xml:space="preserve"> پلاكتي </t>
    </r>
  </si>
  <si>
    <r>
      <t xml:space="preserve"> اندازه‌گيري کمّي پروتئين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</si>
  <si>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پروتئين </t>
    </r>
    <r>
      <rPr>
        <sz val="12"/>
        <color indexed="8"/>
        <rFont val="Calibri"/>
        <family val="2"/>
      </rPr>
      <t>S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</si>
  <si>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آنتي ترومبين</t>
    </r>
    <r>
      <rPr>
        <sz val="12"/>
        <color indexed="8"/>
        <rFont val="Calibri"/>
        <family val="2"/>
      </rPr>
      <t>III</t>
    </r>
    <r>
      <rPr>
        <sz val="12"/>
        <color indexed="8"/>
        <rFont val="B Traffic"/>
        <charset val="178"/>
      </rPr>
      <t xml:space="preserve"> يا ساير مهاركننده‌هاي فاكتور انعقادي و ضد انعقادي و فون‌ويلبراند فاكتور </t>
    </r>
  </si>
  <si>
    <r>
      <t>آزمايش تجمع پلاكت‌ها به ازاي هر معرف (</t>
    </r>
    <r>
      <rPr>
        <sz val="12"/>
        <color indexed="8"/>
        <rFont val="Calibri"/>
        <family val="2"/>
      </rPr>
      <t>Platelet aggregation</t>
    </r>
    <r>
      <rPr>
        <sz val="12"/>
        <color indexed="8"/>
        <rFont val="B Traffic"/>
        <charset val="178"/>
      </rPr>
      <t xml:space="preserve">) </t>
    </r>
  </si>
  <si>
    <t xml:space="preserve">(برای پایش مقاومت به آسپرین و پلاویکس و در بیماران قلبی و سکته مغزی به ازاء هر فاکتور) (صرفا در موارد بستری و بستری موقت قابل گزارش و اخذ می‌باشد) </t>
  </si>
  <si>
    <r>
      <t>آزمايش چسبندگي پلاكت (</t>
    </r>
    <r>
      <rPr>
        <sz val="12"/>
        <color indexed="8"/>
        <rFont val="Calibri"/>
        <family val="2"/>
      </rPr>
      <t>Platelet adhesion</t>
    </r>
    <r>
      <rPr>
        <sz val="12"/>
        <color indexed="8"/>
        <rFont val="B Traffic"/>
        <charset val="178"/>
      </rPr>
      <t xml:space="preserve">) </t>
    </r>
  </si>
  <si>
    <r>
      <t>آزمايش ركلسيفيكاسيون پلاسما (</t>
    </r>
    <r>
      <rPr>
        <sz val="12"/>
        <color indexed="8"/>
        <rFont val="Calibri"/>
        <family val="2"/>
      </rPr>
      <t>PRT</t>
    </r>
    <r>
      <rPr>
        <sz val="12"/>
        <color indexed="8"/>
        <rFont val="B Traffic"/>
        <charset val="178"/>
      </rPr>
      <t xml:space="preserve">) </t>
    </r>
  </si>
  <si>
    <r>
      <t>آزمايش جمع شدن لخته (</t>
    </r>
    <r>
      <rPr>
        <sz val="12"/>
        <color indexed="8"/>
        <rFont val="Calibri"/>
        <family val="2"/>
      </rPr>
      <t>Clot Retraction</t>
    </r>
    <r>
      <rPr>
        <sz val="12"/>
        <color indexed="8"/>
        <rFont val="B Traffic"/>
        <charset val="178"/>
      </rPr>
      <t xml:space="preserve">) </t>
    </r>
  </si>
  <si>
    <t xml:space="preserve">آزمايش تشخيص آنتي بادي ضد پلاكتي به روش فلوسايتومتري </t>
  </si>
  <si>
    <r>
      <t>آزمايش تشخيص آنتي بادي ضد پلاكتي به روش</t>
    </r>
    <r>
      <rPr>
        <sz val="12"/>
        <color indexed="8"/>
        <rFont val="Calibri"/>
        <family val="2"/>
      </rPr>
      <t>IF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</si>
  <si>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D-Dimer</t>
    </r>
    <r>
      <rPr>
        <sz val="12"/>
        <color indexed="8"/>
        <rFont val="B Traffic"/>
        <charset val="178"/>
      </rPr>
      <t xml:space="preserve"> </t>
    </r>
  </si>
  <si>
    <r>
      <t>اندازه‌گيري (</t>
    </r>
    <r>
      <rPr>
        <sz val="12"/>
        <color indexed="8"/>
        <rFont val="Calibri"/>
        <family val="2"/>
      </rPr>
      <t>PVO-ELT) Post Venous Occlusion Euglobulin Lysis Time</t>
    </r>
    <r>
      <rPr>
        <sz val="12"/>
        <color indexed="8"/>
        <rFont val="B Traffic"/>
        <charset val="178"/>
      </rPr>
      <t xml:space="preserve"> </t>
    </r>
  </si>
  <si>
    <r>
      <t>اندازه‌گيري کمّي (</t>
    </r>
    <r>
      <rPr>
        <sz val="12"/>
        <color indexed="8"/>
        <rFont val="Calibri"/>
        <family val="2"/>
      </rPr>
      <t>Plasminogen Activator Inhibitor</t>
    </r>
    <r>
      <rPr>
        <sz val="12"/>
        <color indexed="8"/>
        <rFont val="B Traffic"/>
        <charset val="178"/>
      </rPr>
      <t xml:space="preserve">) </t>
    </r>
  </si>
  <si>
    <r>
      <t xml:space="preserve">اندازه‌گيري </t>
    </r>
    <r>
      <rPr>
        <sz val="12"/>
        <color indexed="8"/>
        <rFont val="Calibri"/>
        <family val="2"/>
      </rPr>
      <t>TPA (Tissue Plasminogen Activator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</si>
  <si>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APC-R (Activated Protein C Resistance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</si>
  <si>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Functional Clotting Protein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</si>
  <si>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Plasmin Inhibitor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</si>
  <si>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Heparin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</si>
  <si>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فاكتورهاي انعقادي </t>
    </r>
    <r>
      <rPr>
        <sz val="12"/>
        <color indexed="8"/>
        <rFont val="Calibri"/>
        <family val="2"/>
      </rPr>
      <t>II,X,VII</t>
    </r>
    <r>
      <rPr>
        <sz val="12"/>
        <color indexed="8"/>
        <rFont val="B Traffic"/>
        <charset val="178"/>
      </rPr>
      <t xml:space="preserve"> (هپاتوكمپلكس) </t>
    </r>
  </si>
  <si>
    <t>سایر آزمایش‌های مربوط به انعقاد که در فهرست خدمات مشخص نشده اند</t>
  </si>
  <si>
    <r>
      <t xml:space="preserve">آزمايش تعيين گروه خون </t>
    </r>
    <r>
      <rPr>
        <sz val="12"/>
        <color indexed="8"/>
        <rFont val="Calibri"/>
        <family val="2"/>
      </rPr>
      <t>ABO,Rh,Du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</si>
  <si>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ژنوتيپ </t>
    </r>
    <r>
      <rPr>
        <sz val="12"/>
        <color indexed="8"/>
        <rFont val="Calibri"/>
        <family val="2"/>
      </rPr>
      <t>Rh (E ,e,C,c</t>
    </r>
    <r>
      <rPr>
        <sz val="12"/>
        <color indexed="8"/>
        <rFont val="B Traffic"/>
        <charset val="178"/>
      </rPr>
      <t xml:space="preserve">)؛ هر کدام </t>
    </r>
  </si>
  <si>
    <t xml:space="preserve">آزمايش پانل سل (تشخيص آنتي‌بادي‌هاي غير طبيعي در سرم) </t>
  </si>
  <si>
    <t xml:space="preserve">آزمايش كراس ماچ استاندارد </t>
  </si>
  <si>
    <t xml:space="preserve">آزمايش كراسماچ به روش فلوسايتومتري </t>
  </si>
  <si>
    <t xml:space="preserve">آزمايش كومبس مستقيم </t>
  </si>
  <si>
    <t xml:space="preserve">آزمايش کومبس غيرمستقيم </t>
  </si>
  <si>
    <r>
      <t>آزمايش غربالگري آنتي‌بادي (</t>
    </r>
    <r>
      <rPr>
        <sz val="12"/>
        <color indexed="8"/>
        <rFont val="Calibri"/>
        <family val="2"/>
      </rPr>
      <t>Antibody Screening</t>
    </r>
    <r>
      <rPr>
        <sz val="12"/>
        <color indexed="8"/>
        <rFont val="B Traffic"/>
        <charset val="178"/>
      </rPr>
      <t xml:space="preserve"> ) </t>
    </r>
  </si>
  <si>
    <t>(این کد با کدهای مربوط به کراس ماچ قابل گزارش و محاسبه نمی‌باشد)</t>
  </si>
  <si>
    <r>
      <t xml:space="preserve">آزمايش تعيين آنتي‌ژن‌هاي ساير گروه‌هاي خوني ديگر (مانند </t>
    </r>
    <r>
      <rPr>
        <sz val="12"/>
        <color indexed="8"/>
        <rFont val="Calibri"/>
        <family val="2"/>
      </rPr>
      <t>kell</t>
    </r>
    <r>
      <rPr>
        <sz val="12"/>
        <color indexed="8"/>
        <rFont val="B Traffic"/>
        <charset val="178"/>
      </rPr>
      <t xml:space="preserve">) </t>
    </r>
  </si>
  <si>
    <r>
      <t>آزمايش رد ابوت (</t>
    </r>
    <r>
      <rPr>
        <sz val="12"/>
        <color indexed="8"/>
        <rFont val="Calibri"/>
        <family val="2"/>
      </rPr>
      <t>Paternity Test</t>
    </r>
    <r>
      <rPr>
        <sz val="12"/>
        <color indexed="8"/>
        <rFont val="B Traffic"/>
        <charset val="178"/>
      </rPr>
      <t xml:space="preserve">) </t>
    </r>
  </si>
  <si>
    <r>
      <t>FFP</t>
    </r>
    <r>
      <rPr>
        <sz val="12"/>
        <color indexed="8"/>
        <rFont val="B Traffic"/>
        <charset val="178"/>
      </rPr>
      <t xml:space="preserve"> شامل آماده سازي (گرم کردن) هر واحد </t>
    </r>
  </si>
  <si>
    <t xml:space="preserve">پلاسما فرزيس درماني براي هر 500 سي سي </t>
  </si>
  <si>
    <r>
      <t xml:space="preserve">آزمايش کراس مچ </t>
    </r>
    <r>
      <rPr>
        <sz val="12"/>
        <color indexed="8"/>
        <rFont val="Calibri"/>
        <family val="2"/>
      </rPr>
      <t>WBC</t>
    </r>
    <r>
      <rPr>
        <sz val="12"/>
        <color indexed="8"/>
        <rFont val="B Traffic"/>
        <charset val="178"/>
      </rPr>
      <t xml:space="preserve"> جهت پيوند </t>
    </r>
  </si>
  <si>
    <r>
      <t xml:space="preserve">آزمايش </t>
    </r>
    <r>
      <rPr>
        <sz val="12"/>
        <color indexed="8"/>
        <rFont val="Calibri"/>
        <family val="2"/>
      </rPr>
      <t>Reactive Ab Panel</t>
    </r>
    <r>
      <rPr>
        <sz val="12"/>
        <color indexed="8"/>
        <rFont val="B Traffic"/>
        <charset val="178"/>
      </rPr>
      <t xml:space="preserve"> جهت پيوند </t>
    </r>
  </si>
  <si>
    <r>
      <t xml:space="preserve">آزمايش </t>
    </r>
    <r>
      <rPr>
        <sz val="12"/>
        <color indexed="8"/>
        <rFont val="Calibri"/>
        <family val="2"/>
      </rPr>
      <t>HLA A,B, C Typing</t>
    </r>
    <r>
      <rPr>
        <sz val="12"/>
        <color indexed="8"/>
        <rFont val="B Traffic"/>
        <charset val="178"/>
      </rPr>
      <t xml:space="preserve"> تنها يك آنتي ژن(مانند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5 يا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27 ) </t>
    </r>
  </si>
  <si>
    <r>
      <t>آزمايش</t>
    </r>
    <r>
      <rPr>
        <sz val="12"/>
        <color indexed="8"/>
        <rFont val="Calibri"/>
        <family val="2"/>
      </rPr>
      <t>A,B,C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HLA Typing</t>
    </r>
    <r>
      <rPr>
        <sz val="12"/>
        <color indexed="8"/>
        <rFont val="B Traffic"/>
        <charset val="178"/>
      </rPr>
      <t xml:space="preserve"> چند آنتي ژن </t>
    </r>
  </si>
  <si>
    <r>
      <t xml:space="preserve">آزمايش </t>
    </r>
    <r>
      <rPr>
        <sz val="12"/>
        <color indexed="8"/>
        <rFont val="Calibri"/>
        <family val="2"/>
      </rPr>
      <t>HLA Typing</t>
    </r>
    <r>
      <rPr>
        <sz val="12"/>
        <color indexed="8"/>
        <rFont val="B Traffic"/>
        <charset val="178"/>
      </rPr>
      <t xml:space="preserve"> كلاس </t>
    </r>
    <r>
      <rPr>
        <sz val="12"/>
        <color indexed="8"/>
        <rFont val="Calibri"/>
        <family val="2"/>
      </rPr>
      <t>I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</si>
  <si>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HLA Typing</t>
    </r>
    <r>
      <rPr>
        <sz val="12"/>
        <color indexed="8"/>
        <rFont val="B Traffic"/>
        <charset val="178"/>
      </rPr>
      <t xml:space="preserve"> كلاس </t>
    </r>
    <r>
      <rPr>
        <sz val="12"/>
        <color indexed="8"/>
        <rFont val="Calibri"/>
        <family val="2"/>
      </rPr>
      <t>II</t>
    </r>
    <r>
      <rPr>
        <sz val="12"/>
        <color indexed="8"/>
        <rFont val="B Traffic"/>
        <charset val="178"/>
      </rPr>
      <t xml:space="preserve"> </t>
    </r>
  </si>
  <si>
    <r>
      <t xml:space="preserve">آزمايش بررسي </t>
    </r>
    <r>
      <rPr>
        <sz val="12"/>
        <color indexed="8"/>
        <rFont val="Calibri"/>
        <family val="2"/>
      </rPr>
      <t>CD</t>
    </r>
    <r>
      <rPr>
        <sz val="12"/>
        <color indexed="8"/>
        <rFont val="B Traffic"/>
        <charset val="178"/>
      </rPr>
      <t xml:space="preserve"> مارکرهاي سطحي به ازاي هر مارکر به روش فلوسايتومتري </t>
    </r>
  </si>
  <si>
    <r>
      <t xml:space="preserve">آزمايش بررسي </t>
    </r>
    <r>
      <rPr>
        <sz val="12"/>
        <color indexed="8"/>
        <rFont val="Calibri"/>
        <family val="2"/>
      </rPr>
      <t>CD</t>
    </r>
    <r>
      <rPr>
        <sz val="12"/>
        <color indexed="8"/>
        <rFont val="B Traffic"/>
        <charset val="178"/>
      </rPr>
      <t xml:space="preserve"> مارکرهاي سيتوپلاسميک به ازاي هر مارکر به روش فلوسايتومتري </t>
    </r>
  </si>
  <si>
    <r>
      <t xml:space="preserve">آزمايش </t>
    </r>
    <r>
      <rPr>
        <sz val="12"/>
        <color indexed="8"/>
        <rFont val="Calibri"/>
        <family val="2"/>
      </rPr>
      <t>DQ/DR HLA Typing</t>
    </r>
    <r>
      <rPr>
        <sz val="12"/>
        <color indexed="8"/>
        <rFont val="B Traffic"/>
        <charset val="178"/>
      </rPr>
      <t xml:space="preserve"> تنها يك آنتي ژن </t>
    </r>
  </si>
  <si>
    <r>
      <t xml:space="preserve">آزمايش </t>
    </r>
    <r>
      <rPr>
        <sz val="12"/>
        <color indexed="8"/>
        <rFont val="Calibri"/>
        <family val="2"/>
      </rPr>
      <t>DQ/DR Typing HLA</t>
    </r>
    <r>
      <rPr>
        <sz val="12"/>
        <color indexed="8"/>
        <rFont val="B Traffic"/>
        <charset val="178"/>
      </rPr>
      <t xml:space="preserve"> چند آنتي ژن </t>
    </r>
  </si>
  <si>
    <r>
      <t xml:space="preserve">آزمايش </t>
    </r>
    <r>
      <rPr>
        <sz val="12"/>
        <color indexed="8"/>
        <rFont val="Calibri"/>
        <family val="2"/>
      </rPr>
      <t>MLC HLA Typing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</si>
  <si>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HLA Typing PLC</t>
    </r>
    <r>
      <rPr>
        <sz val="12"/>
        <color indexed="8"/>
        <rFont val="B Traffic"/>
        <charset val="178"/>
      </rPr>
      <t xml:space="preserve"> </t>
    </r>
  </si>
  <si>
    <t xml:space="preserve">تهيه و تزريق لنفوسيت براي درمان سقط هاي عادي </t>
  </si>
  <si>
    <t xml:space="preserve">آزمايش تعيين سكرتور، غيرسكرتور و نيمه سكرتور با نمونه بزاق </t>
  </si>
  <si>
    <r>
      <t xml:space="preserve">آزمايش تيتراژ </t>
    </r>
    <r>
      <rPr>
        <sz val="12"/>
        <color indexed="8"/>
        <rFont val="Calibri"/>
        <family val="2"/>
      </rPr>
      <t>ImmuneAnti-A,ImmuneAnti-B,ImmuneAnti-A+B</t>
    </r>
    <r>
      <rPr>
        <sz val="12"/>
        <color indexed="8"/>
        <rFont val="B Traffic"/>
        <charset val="178"/>
      </rPr>
      <t xml:space="preserve"> هر كدام </t>
    </r>
  </si>
  <si>
    <t xml:space="preserve">آزمايش بررسي اتوايمون آنتي بادي در سرم بيماران </t>
  </si>
  <si>
    <r>
      <t xml:space="preserve">اندازه گيري کيفي/نيمه کمّي </t>
    </r>
    <r>
      <rPr>
        <sz val="12"/>
        <color indexed="8"/>
        <rFont val="Calibri"/>
        <family val="2"/>
      </rPr>
      <t>CIC</t>
    </r>
    <r>
      <rPr>
        <sz val="12"/>
        <color indexed="8"/>
        <rFont val="B Traffic"/>
        <charset val="178"/>
      </rPr>
      <t xml:space="preserve"> در سرم/پلاسما (</t>
    </r>
    <r>
      <rPr>
        <sz val="12"/>
        <color indexed="8"/>
        <rFont val="Calibri"/>
        <family val="2"/>
      </rPr>
      <t>Circulating Immune Complex</t>
    </r>
    <r>
      <rPr>
        <sz val="12"/>
        <color indexed="8"/>
        <rFont val="B Traffic"/>
        <charset val="178"/>
      </rPr>
      <t xml:space="preserve">) </t>
    </r>
  </si>
  <si>
    <t xml:space="preserve">آزمايش بررسي اتوهموليز </t>
  </si>
  <si>
    <t xml:space="preserve">شستشوي خون هر واحد </t>
  </si>
  <si>
    <t xml:space="preserve">گلبول قرمز متراكم </t>
  </si>
  <si>
    <t xml:space="preserve">پلاكت رندم </t>
  </si>
  <si>
    <r>
      <t xml:space="preserve">پلاسما </t>
    </r>
    <r>
      <rPr>
        <sz val="12"/>
        <color indexed="8"/>
        <rFont val="Calibri"/>
        <family val="2"/>
      </rPr>
      <t>FFP</t>
    </r>
    <r>
      <rPr>
        <sz val="12"/>
        <color indexed="8"/>
        <rFont val="B Traffic"/>
        <charset val="178"/>
      </rPr>
      <t xml:space="preserve"> </t>
    </r>
  </si>
  <si>
    <t xml:space="preserve">كرايوي خون </t>
  </si>
  <si>
    <t xml:space="preserve">گلبول قرمز با حذف لكوسيت </t>
  </si>
  <si>
    <t xml:space="preserve">پولد پلاكت با حذف لكوسيت </t>
  </si>
  <si>
    <t xml:space="preserve"> اشعه دادن فرآورده هاي خوني </t>
  </si>
  <si>
    <t>پلاسما فرزيس درماني</t>
  </si>
  <si>
    <t xml:space="preserve"> (هزينه ست مطابق قيمت اعلامي وزارت بهداشت، درمان و آموزش پزشکي به صورت جداگانه قابل محاسبه مي باشد)</t>
  </si>
  <si>
    <t>پلاکت فرزيس</t>
  </si>
  <si>
    <t>(هزينه ست مطابق قيمت اعلامي وزارت بهداشت درمان و آموزش پزشکي به صورت جداگانه قابل محاسبه مي باشد)</t>
  </si>
  <si>
    <t>لوكوفرزيس درماني</t>
  </si>
  <si>
    <t xml:space="preserve"> (هزينه ست مطابق قيمت اعلامي وزارت بهداشت درمان و آموزش پزشکي به صورت جداگانه قابل محاسبه مي باشد)</t>
  </si>
  <si>
    <r>
      <t xml:space="preserve">فرآورده </t>
    </r>
    <r>
      <rPr>
        <sz val="12"/>
        <color indexed="8"/>
        <rFont val="Calibri"/>
        <family val="2"/>
      </rPr>
      <t>CMV-Negative</t>
    </r>
    <r>
      <rPr>
        <sz val="12"/>
        <color indexed="8"/>
        <rFont val="B Traffic"/>
        <charset val="178"/>
      </rPr>
      <t xml:space="preserve"> </t>
    </r>
  </si>
  <si>
    <t xml:space="preserve">گلبول قرمز شسته شده </t>
  </si>
  <si>
    <t>اريتروفرزيس</t>
  </si>
  <si>
    <t>سایر آزمایش های مربوط به بانک خون که در فهرست خدمات مشخص نشده اند</t>
  </si>
  <si>
    <t>گلوبال-پردازش و نگهداری خون محیطی موبیلیزه اتولوگ</t>
  </si>
  <si>
    <t>101</t>
  </si>
  <si>
    <r>
      <t>گلوبال-پردازش و نگهداری خون محیطی موبیلیزه آلوژنیک</t>
    </r>
    <r>
      <rPr>
        <b/>
        <sz val="11"/>
        <color indexed="8"/>
        <rFont val="Cambria"/>
        <family val="1"/>
      </rPr>
      <t> </t>
    </r>
  </si>
  <si>
    <t>106</t>
  </si>
  <si>
    <t>گلوبال-پردازش و نگهداری مغز استخوان آلوژنیک</t>
  </si>
  <si>
    <t>124</t>
  </si>
  <si>
    <r>
      <t xml:space="preserve">اندازه‌گيري کيفي/نيمه کمّي </t>
    </r>
    <r>
      <rPr>
        <sz val="12"/>
        <color indexed="8"/>
        <rFont val="Calibri"/>
        <family val="2"/>
      </rPr>
      <t>CRP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</si>
  <si>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CRP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</si>
  <si>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اندازه‌گيري کيفي/نيمه کمّي </t>
    </r>
    <r>
      <rPr>
        <sz val="12"/>
        <color indexed="8"/>
        <rFont val="Calibri"/>
        <family val="2"/>
      </rPr>
      <t>RF</t>
    </r>
    <r>
      <rPr>
        <sz val="12"/>
        <color indexed="8"/>
        <rFont val="B Traffic"/>
        <charset val="178"/>
      </rPr>
      <t xml:space="preserve">در سرم/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</si>
  <si>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RF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</si>
  <si>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آزمایش تعیین </t>
    </r>
    <r>
      <rPr>
        <sz val="12"/>
        <color indexed="8"/>
        <rFont val="Calibri"/>
        <family val="2"/>
      </rPr>
      <t>RF-IgG</t>
    </r>
    <r>
      <rPr>
        <sz val="12"/>
        <color indexed="8"/>
        <rFont val="B Traffic"/>
        <charset val="178"/>
      </rPr>
      <t xml:space="preserve"> </t>
    </r>
  </si>
  <si>
    <r>
      <t xml:space="preserve">آزمایش تعیین </t>
    </r>
    <r>
      <rPr>
        <sz val="12"/>
        <color indexed="8"/>
        <rFont val="Calibri"/>
        <family val="2"/>
      </rPr>
      <t>RF-IgM</t>
    </r>
    <r>
      <rPr>
        <sz val="12"/>
        <color indexed="8"/>
        <rFont val="B Traffic"/>
        <charset val="178"/>
      </rPr>
      <t xml:space="preserve"> </t>
    </r>
  </si>
  <si>
    <r>
      <t xml:space="preserve">آزمایش تعیین </t>
    </r>
    <r>
      <rPr>
        <sz val="12"/>
        <color indexed="8"/>
        <rFont val="Calibri"/>
        <family val="2"/>
      </rPr>
      <t>RF-IgA</t>
    </r>
    <r>
      <rPr>
        <sz val="12"/>
        <color indexed="8"/>
        <rFont val="B Traffic"/>
        <charset val="178"/>
      </rPr>
      <t xml:space="preserve"> </t>
    </r>
  </si>
  <si>
    <t xml:space="preserve">آزمايش کيفي/نيمه کمّي منو تست در سرم/ پلاسما </t>
  </si>
  <si>
    <r>
      <t xml:space="preserve">اندازه گيري کيفي/نيمه کمّي </t>
    </r>
    <r>
      <rPr>
        <sz val="12"/>
        <color indexed="8"/>
        <rFont val="Calibri"/>
        <family val="2"/>
      </rPr>
      <t>VDRL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RPR</t>
    </r>
    <r>
      <rPr>
        <sz val="12"/>
        <color indexed="8"/>
        <rFont val="B Traffic"/>
        <charset val="178"/>
      </rPr>
      <t xml:space="preserve"> براي غربالگري سيفليس </t>
    </r>
  </si>
  <si>
    <t xml:space="preserve">آزمايش تيتراسيون رايت </t>
  </si>
  <si>
    <t xml:space="preserve">آزمايش تيتراسيون كومبس رايت </t>
  </si>
  <si>
    <r>
      <t xml:space="preserve">آنتی بادی بروسلا به روش </t>
    </r>
    <r>
      <rPr>
        <sz val="12"/>
        <color indexed="8"/>
        <rFont val="Calibri"/>
        <family val="2"/>
      </rPr>
      <t>Immunocapture</t>
    </r>
    <r>
      <rPr>
        <sz val="12"/>
        <color indexed="8"/>
        <rFont val="B Traffic"/>
        <charset val="178"/>
      </rPr>
      <t xml:space="preserve"> </t>
    </r>
  </si>
  <si>
    <t xml:space="preserve">(این کد همزمان با کد کومبس رایت بروسلا قابل محاسبه و گزارش نمی‌باشد) </t>
  </si>
  <si>
    <r>
      <t>آزمايش تيتراسيون 2</t>
    </r>
    <r>
      <rPr>
        <sz val="12"/>
        <color indexed="8"/>
        <rFont val="Calibri"/>
        <family val="2"/>
      </rPr>
      <t>ME</t>
    </r>
    <r>
      <rPr>
        <sz val="12"/>
        <color indexed="8"/>
        <rFont val="B Traffic"/>
        <charset val="178"/>
      </rPr>
      <t xml:space="preserve"> </t>
    </r>
  </si>
  <si>
    <t xml:space="preserve">آزمايش تيتراسيون ويدال </t>
  </si>
  <si>
    <r>
      <t xml:space="preserve"> آزمايش تيتراسيون </t>
    </r>
    <r>
      <rPr>
        <sz val="12"/>
        <color indexed="8"/>
        <rFont val="Calibri"/>
        <family val="2"/>
      </rPr>
      <t>ASO</t>
    </r>
    <r>
      <rPr>
        <sz val="12"/>
        <color indexed="8"/>
        <rFont val="B Traffic"/>
        <charset val="178"/>
      </rPr>
      <t xml:space="preserve"> </t>
    </r>
  </si>
  <si>
    <t xml:space="preserve">آزمايش آنتي‌بادي هتروفيل(آزمايش پل بونل) </t>
  </si>
  <si>
    <r>
      <t xml:space="preserve">آزمايش پوستي توبركولوز با استفاده از </t>
    </r>
    <r>
      <rPr>
        <sz val="12"/>
        <color indexed="8"/>
        <rFont val="Calibri"/>
        <family val="2"/>
      </rPr>
      <t>PPD</t>
    </r>
    <r>
      <rPr>
        <sz val="12"/>
        <color indexed="8"/>
        <rFont val="B Traffic"/>
        <charset val="178"/>
      </rPr>
      <t xml:space="preserve"> </t>
    </r>
  </si>
  <si>
    <t xml:space="preserve">آزمايش پوستي كازوني </t>
  </si>
  <si>
    <r>
      <t>آزمايش تشخيص حاملگي (</t>
    </r>
    <r>
      <rPr>
        <sz val="12"/>
        <color indexed="8"/>
        <rFont val="Calibri"/>
        <family val="2"/>
      </rPr>
      <t>Pregnancy Test</t>
    </r>
    <r>
      <rPr>
        <sz val="12"/>
        <color indexed="8"/>
        <rFont val="B Traffic"/>
        <charset val="178"/>
      </rPr>
      <t xml:space="preserve">) از طريق ادرار </t>
    </r>
  </si>
  <si>
    <r>
      <t xml:space="preserve">اندازه گيري کيفي یا نيمه کمّي </t>
    </r>
    <r>
      <rPr>
        <sz val="12"/>
        <color indexed="8"/>
        <rFont val="Calibri"/>
        <family val="2"/>
      </rPr>
      <t>ANA (Antibody Anti Nuclear</t>
    </r>
    <r>
      <rPr>
        <sz val="12"/>
        <color indexed="8"/>
        <rFont val="B Traffic"/>
        <charset val="178"/>
      </rPr>
      <t xml:space="preserve">) به روش ايمونوفلورسانس </t>
    </r>
  </si>
  <si>
    <r>
      <t xml:space="preserve">اندازه گيري کيفي یا نيمه کمّي </t>
    </r>
    <r>
      <rPr>
        <sz val="12"/>
        <color indexed="8"/>
        <rFont val="Calibri"/>
        <family val="2"/>
      </rPr>
      <t>ANA</t>
    </r>
    <r>
      <rPr>
        <sz val="12"/>
        <color indexed="8"/>
        <rFont val="B Traffic"/>
        <charset val="178"/>
      </rPr>
      <t xml:space="preserve"> به روش آلایزا </t>
    </r>
  </si>
  <si>
    <t xml:space="preserve">اندازه گيري کيفي یا نيمه کمّي آنتي ليستريا به روش ايمونوفلورسانس </t>
  </si>
  <si>
    <t xml:space="preserve">اندازه گيري کيفي یا نيمه کمّي آنتي مايكوپلاسما به روش ايمونوفلورسانس </t>
  </si>
  <si>
    <r>
      <t>اندازه گيري کيفي یا نيمه کمّي (</t>
    </r>
    <r>
      <rPr>
        <sz val="12"/>
        <color indexed="8"/>
        <rFont val="Calibri"/>
        <family val="2"/>
      </rPr>
      <t>ANCA) Anti Neutrophilic Cytoplasmic Antibody</t>
    </r>
    <r>
      <rPr>
        <sz val="12"/>
        <color indexed="8"/>
        <rFont val="B Traffic"/>
        <charset val="178"/>
      </rPr>
      <t xml:space="preserve"> </t>
    </r>
  </si>
  <si>
    <r>
      <t>آزمايش اندازه گيري کيفي یا نيمه کمّي (</t>
    </r>
    <r>
      <rPr>
        <sz val="12"/>
        <color indexed="8"/>
        <rFont val="Calibri"/>
        <family val="2"/>
      </rPr>
      <t>NBT) Nitro Blue Tetrazolium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</si>
  <si>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Killing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</si>
  <si>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Chemotaxia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</si>
  <si>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Opsonin</t>
    </r>
    <r>
      <rPr>
        <sz val="12"/>
        <color indexed="8"/>
        <rFont val="B Traffic"/>
        <charset val="178"/>
      </rPr>
      <t xml:space="preserve"> </t>
    </r>
  </si>
  <si>
    <t xml:space="preserve">آزمايش فاگوسيتوز </t>
  </si>
  <si>
    <r>
      <t xml:space="preserve"> اندازه‌گيري کمّي بتا-2- ميكروگلوبولين (</t>
    </r>
    <r>
      <rPr>
        <sz val="12"/>
        <color indexed="8"/>
        <rFont val="Calibri"/>
        <family val="2"/>
      </rPr>
      <t>Beta-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-Microglobulin</t>
    </r>
    <r>
      <rPr>
        <sz val="12"/>
        <color indexed="8"/>
        <rFont val="B Traffic"/>
        <charset val="178"/>
      </rPr>
      <t xml:space="preserve">) سرم يا ادرار </t>
    </r>
  </si>
  <si>
    <r>
      <t>آزمايش هموليز سوکروز (</t>
    </r>
    <r>
      <rPr>
        <sz val="12"/>
        <color indexed="8"/>
        <rFont val="Calibri"/>
        <family val="2"/>
      </rPr>
      <t>Sucrose Hemolysis Test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</si>
  <si>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Ham (Ham’s Test</t>
    </r>
    <r>
      <rPr>
        <sz val="12"/>
        <color indexed="8"/>
        <rFont val="B Traffic"/>
        <charset val="178"/>
      </rPr>
      <t xml:space="preserve">) </t>
    </r>
  </si>
  <si>
    <t xml:space="preserve">آزمايش تيتراسيون آگلوتينين‌هاي سرد در سرم </t>
  </si>
  <si>
    <r>
      <t>آزمايش همولايزين سرد (</t>
    </r>
    <r>
      <rPr>
        <sz val="12"/>
        <color indexed="8"/>
        <rFont val="Calibri"/>
        <family val="2"/>
      </rPr>
      <t>Cold Hemolysin</t>
    </r>
    <r>
      <rPr>
        <sz val="12"/>
        <color indexed="8"/>
        <rFont val="B Traffic"/>
        <charset val="178"/>
      </rPr>
      <t xml:space="preserve">) سرم </t>
    </r>
  </si>
  <si>
    <r>
      <t xml:space="preserve"> آزمايش تجسس </t>
    </r>
    <r>
      <rPr>
        <sz val="12"/>
        <color indexed="8"/>
        <rFont val="Calibri"/>
        <family val="2"/>
      </rPr>
      <t>Alpha Heavy Chain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</si>
  <si>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کيفي/نيمه کمّي </t>
    </r>
    <r>
      <rPr>
        <sz val="12"/>
        <color indexed="8"/>
        <rFont val="Calibri"/>
        <family val="2"/>
      </rPr>
      <t>DNA –Anti</t>
    </r>
    <r>
      <rPr>
        <sz val="12"/>
        <color indexed="8"/>
        <rFont val="B Traffic"/>
        <charset val="178"/>
      </rPr>
      <t xml:space="preserve"> </t>
    </r>
  </si>
  <si>
    <r>
      <t xml:space="preserve">آزمايش تشخيص فنوتيپ </t>
    </r>
    <r>
      <rPr>
        <sz val="12"/>
        <color indexed="8"/>
        <rFont val="Calibri"/>
        <family val="2"/>
      </rPr>
      <t>B-cell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T-cell</t>
    </r>
    <r>
      <rPr>
        <sz val="12"/>
        <color indexed="8"/>
        <rFont val="B Traffic"/>
        <charset val="178"/>
      </rPr>
      <t xml:space="preserve"> به روش فلوسايتومتري </t>
    </r>
  </si>
  <si>
    <r>
      <t xml:space="preserve">آزمايش تشخيص فنوتيپ </t>
    </r>
    <r>
      <rPr>
        <sz val="12"/>
        <color indexed="8"/>
        <rFont val="Calibri"/>
        <family val="2"/>
      </rPr>
      <t>B-cell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T-cell</t>
    </r>
    <r>
      <rPr>
        <sz val="12"/>
        <color indexed="8"/>
        <rFont val="B Traffic"/>
        <charset val="178"/>
      </rPr>
      <t xml:space="preserve"> با ساير روش‌ها </t>
    </r>
  </si>
  <si>
    <r>
      <t>آزمايش ترانسفورماسيون لنفوسيتي(</t>
    </r>
    <r>
      <rPr>
        <sz val="12"/>
        <color indexed="8"/>
        <rFont val="Calibri"/>
        <family val="2"/>
      </rPr>
      <t>LTT</t>
    </r>
    <r>
      <rPr>
        <sz val="12"/>
        <color indexed="8"/>
        <rFont val="B Traffic"/>
        <charset val="178"/>
      </rPr>
      <t xml:space="preserve"> ) </t>
    </r>
  </si>
  <si>
    <r>
      <t xml:space="preserve">آزمايش فنوتيپ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4 و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8 </t>
    </r>
  </si>
  <si>
    <r>
      <t xml:space="preserve">آزمايش تشخيص فنوتيپ </t>
    </r>
    <r>
      <rPr>
        <sz val="12"/>
        <color indexed="8"/>
        <rFont val="Calibri"/>
        <family val="2"/>
      </rPr>
      <t>B-cell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T-cell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4 كامل </t>
    </r>
  </si>
  <si>
    <r>
      <t>آزمايش تعيين آنتي بادي روبلا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</si>
  <si>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 xml:space="preserve"> آزمايش تعيين آنتي بادي روبلا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</si>
  <si>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CMV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</si>
  <si>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CMV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</si>
  <si>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HSV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</si>
  <si>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HSV (IgM</t>
    </r>
    <r>
      <rPr>
        <sz val="12"/>
        <color indexed="8"/>
        <rFont val="B Traffic"/>
        <charset val="178"/>
      </rPr>
      <t xml:space="preserve">) </t>
    </r>
  </si>
  <si>
    <r>
      <t>آزمايش کيفي (</t>
    </r>
    <r>
      <rPr>
        <sz val="12"/>
        <color indexed="8"/>
        <rFont val="Calibri"/>
        <family val="2"/>
      </rPr>
      <t>Fluorescent Treponemal Antibody Absorption (FTA-ABS (IgG</t>
    </r>
    <r>
      <rPr>
        <sz val="12"/>
        <color indexed="8"/>
        <rFont val="B Traffic"/>
        <charset val="178"/>
      </rPr>
      <t xml:space="preserve">) </t>
    </r>
  </si>
  <si>
    <r>
      <t>آزمايش کيفي (</t>
    </r>
    <r>
      <rPr>
        <sz val="12"/>
        <color indexed="8"/>
        <rFont val="Calibri"/>
        <family val="2"/>
      </rPr>
      <t>Fluorescent Treponemal Antibody Absorption (FTA-ABS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</si>
  <si>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Toxoplasma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</si>
  <si>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Toxoplasma (IgM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</si>
  <si>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كلاميديا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</si>
  <si>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كلاميديا (</t>
    </r>
    <r>
      <rPr>
        <sz val="12"/>
        <color indexed="8"/>
        <rFont val="Calibri"/>
        <family val="2"/>
      </rPr>
      <t>IgA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</si>
  <si>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كلاميديا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</si>
  <si>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مايكو پلاسما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</si>
  <si>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مايكو پلاسما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</si>
  <si>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هليكوباكتر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</si>
  <si>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هليكوباكتر (</t>
    </r>
    <r>
      <rPr>
        <sz val="12"/>
        <color indexed="8"/>
        <rFont val="Calibri"/>
        <family val="2"/>
      </rPr>
      <t>IgA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</si>
  <si>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هليكوباكتر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</si>
  <si>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t xml:space="preserve">آزمايش تشخيص هليكوباكتر به روش ايمنوبلاتينگ </t>
  </si>
  <si>
    <r>
      <t>آزمايش تعيين آنتي بادي فاسيولا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</si>
  <si>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فاسيولا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</si>
  <si>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توکسوکارا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</si>
  <si>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توکسوکارا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</si>
  <si>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VZV(IgG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</si>
  <si>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VZV(IgM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</si>
  <si>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آنتي‌بادي </t>
    </r>
    <r>
      <rPr>
        <sz val="12"/>
        <color indexed="8"/>
        <rFont val="Calibri"/>
        <family val="2"/>
      </rPr>
      <t>Mumps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</si>
  <si>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آنتي‌بادي </t>
    </r>
    <r>
      <rPr>
        <sz val="12"/>
        <color indexed="8"/>
        <rFont val="Calibri"/>
        <family val="2"/>
      </rPr>
      <t>Mumps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</si>
  <si>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آنتي‌بادي </t>
    </r>
    <r>
      <rPr>
        <sz val="12"/>
        <color indexed="8"/>
        <rFont val="Calibri"/>
        <family val="2"/>
      </rPr>
      <t>Measles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</si>
  <si>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آنتي‌بادي </t>
    </r>
    <r>
      <rPr>
        <sz val="12"/>
        <color indexed="8"/>
        <rFont val="Calibri"/>
        <family val="2"/>
      </rPr>
      <t>Measles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</si>
  <si>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EBV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</si>
  <si>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EBV (IgM</t>
    </r>
    <r>
      <rPr>
        <sz val="12"/>
        <color indexed="8"/>
        <rFont val="B Traffic"/>
        <charset val="178"/>
      </rPr>
      <t xml:space="preserve">) </t>
    </r>
  </si>
  <si>
    <r>
      <t>آزمايش تعيين آنتي فسفوليپيد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</si>
  <si>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فسفوليپيد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</si>
  <si>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>آزمايش تعيين آنتي کارديوليپين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</si>
  <si>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کارديوليپين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</si>
  <si>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 xml:space="preserve"> آزمايش تعيين آنتي ميتوكندريال آنتي‌بادي (</t>
    </r>
    <r>
      <rPr>
        <sz val="12"/>
        <color indexed="8"/>
        <rFont val="Calibri"/>
        <family val="2"/>
      </rPr>
      <t>AMA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</si>
  <si>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ضد ماهيچه‌هاي صاف (</t>
    </r>
    <r>
      <rPr>
        <sz val="12"/>
        <color indexed="8"/>
        <rFont val="Calibri"/>
        <family val="2"/>
      </rPr>
      <t>ASM</t>
    </r>
    <r>
      <rPr>
        <sz val="12"/>
        <color indexed="8"/>
        <rFont val="B Traffic"/>
        <charset val="178"/>
      </rPr>
      <t xml:space="preserve">) </t>
    </r>
  </si>
  <si>
    <t xml:space="preserve">آزمايش تعيين آنتي‌بادي ضد اسپرم </t>
  </si>
  <si>
    <t xml:space="preserve"> آزمايش تعيين آنتي‌بادي تيروگلوبولين </t>
  </si>
  <si>
    <r>
      <t>آزمايش تعيين آنتي بادي لشمانيوز احشايي (کالاآزار)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</si>
  <si>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لشمانيوز احشايي (کالاآزار)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</si>
  <si>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t xml:space="preserve">آزمایش آگلوتیناسیون مستقیم برای تشخیص لیشمانیوز احشایی(کالاآزار) </t>
  </si>
  <si>
    <r>
      <t>آزمايش تعيين آنتي بادي بر عليه آميبياز (</t>
    </r>
    <r>
      <rPr>
        <sz val="12"/>
        <color indexed="8"/>
        <rFont val="Calibri"/>
        <family val="2"/>
      </rPr>
      <t>Amoebiasis) (IgG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</si>
  <si>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بر عليه آميبياز (</t>
    </r>
    <r>
      <rPr>
        <sz val="12"/>
        <color indexed="8"/>
        <rFont val="Calibri"/>
        <family val="2"/>
      </rPr>
      <t>Amoebiasis) (IgM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</si>
  <si>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بر عليه کيست هيداتيک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</si>
  <si>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بر عليه کيست هيداتيک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</si>
  <si>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t xml:space="preserve"> آزمايش تعيين زنجيره‌هاي سبك كاپا و لامبدا </t>
  </si>
  <si>
    <t xml:space="preserve">آزمايش لوپوس آنتي كوآگولانت </t>
  </si>
  <si>
    <r>
      <t xml:space="preserve">آزمايش آنتی ژن </t>
    </r>
    <r>
      <rPr>
        <sz val="12"/>
        <color indexed="8"/>
        <rFont val="Calibri"/>
        <family val="2"/>
      </rPr>
      <t>P</t>
    </r>
    <r>
      <rPr>
        <sz val="12"/>
        <color indexed="8"/>
        <rFont val="B Traffic"/>
        <charset val="178"/>
      </rPr>
      <t xml:space="preserve">24 و آنتی بادی </t>
    </r>
    <r>
      <rPr>
        <sz val="12"/>
        <color indexed="8"/>
        <rFont val="Calibri"/>
        <family val="2"/>
      </rPr>
      <t>HIV</t>
    </r>
  </si>
  <si>
    <r>
      <t xml:space="preserve">آزمايش آنتی بادی </t>
    </r>
    <r>
      <rPr>
        <sz val="12"/>
        <color indexed="8"/>
        <rFont val="Calibri"/>
        <family val="2"/>
      </rPr>
      <t>HIV</t>
    </r>
  </si>
  <si>
    <r>
      <t xml:space="preserve">آزمایش آنتي ژن </t>
    </r>
    <r>
      <rPr>
        <sz val="12"/>
        <color indexed="8"/>
        <rFont val="Calibri"/>
        <family val="2"/>
      </rPr>
      <t>HIV- P</t>
    </r>
    <r>
      <rPr>
        <sz val="12"/>
        <color indexed="8"/>
        <rFont val="B Traffic"/>
        <charset val="178"/>
      </rPr>
      <t>24</t>
    </r>
  </si>
  <si>
    <r>
      <t xml:space="preserve">آزمایش آنتي بادي </t>
    </r>
    <r>
      <rPr>
        <sz val="12"/>
        <color indexed="8"/>
        <rFont val="Calibri"/>
        <family val="2"/>
      </rPr>
      <t>IgM) Anti-HBc</t>
    </r>
    <r>
      <rPr>
        <sz val="12"/>
        <color indexed="8"/>
        <rFont val="B Traffic"/>
        <charset val="178"/>
      </rPr>
      <t>)</t>
    </r>
  </si>
  <si>
    <r>
      <t xml:space="preserve">آزمایش آنتي بادي </t>
    </r>
    <r>
      <rPr>
        <sz val="12"/>
        <color indexed="8"/>
        <rFont val="Calibri"/>
        <family val="2"/>
      </rPr>
      <t>Anti-HAV Total</t>
    </r>
  </si>
  <si>
    <r>
      <t xml:space="preserve">آزمايش </t>
    </r>
    <r>
      <rPr>
        <sz val="12"/>
        <color indexed="8"/>
        <rFont val="Calibri"/>
        <family val="2"/>
      </rPr>
      <t>HBsAg</t>
    </r>
  </si>
  <si>
    <r>
      <t xml:space="preserve">آزمايش </t>
    </r>
    <r>
      <rPr>
        <sz val="12"/>
        <color indexed="8"/>
        <rFont val="Calibri"/>
        <family val="2"/>
      </rPr>
      <t>HBeAg</t>
    </r>
  </si>
  <si>
    <r>
      <t xml:space="preserve">آزمايش آنتي بادي </t>
    </r>
    <r>
      <rPr>
        <sz val="12"/>
        <color indexed="8"/>
        <rFont val="Calibri"/>
        <family val="2"/>
      </rPr>
      <t>Anti-Hbe</t>
    </r>
  </si>
  <si>
    <r>
      <t xml:space="preserve">آزمايش سنجش آنتي بادي </t>
    </r>
    <r>
      <rPr>
        <sz val="12"/>
        <color indexed="8"/>
        <rFont val="Calibri"/>
        <family val="2"/>
      </rPr>
      <t>Anti-HBs</t>
    </r>
  </si>
  <si>
    <r>
      <t xml:space="preserve">آزمايش آنتي بادي </t>
    </r>
    <r>
      <rPr>
        <sz val="12"/>
        <color indexed="8"/>
        <rFont val="Calibri"/>
        <family val="2"/>
      </rPr>
      <t>Total Anti-HBc</t>
    </r>
  </si>
  <si>
    <r>
      <t xml:space="preserve">تست تاييدي </t>
    </r>
    <r>
      <rPr>
        <sz val="12"/>
        <color indexed="8"/>
        <rFont val="Calibri"/>
        <family val="2"/>
      </rPr>
      <t>HIV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HCV</t>
    </r>
    <r>
      <rPr>
        <sz val="12"/>
        <color indexed="8"/>
        <rFont val="B Traffic"/>
        <charset val="178"/>
      </rPr>
      <t xml:space="preserve"> به روش تأییدی استاندارد</t>
    </r>
  </si>
  <si>
    <r>
      <t xml:space="preserve">آزمایش </t>
    </r>
    <r>
      <rPr>
        <sz val="12"/>
        <color indexed="8"/>
        <rFont val="Calibri"/>
        <family val="2"/>
      </rPr>
      <t>HTLV-I</t>
    </r>
  </si>
  <si>
    <r>
      <t xml:space="preserve">آزمایش </t>
    </r>
    <r>
      <rPr>
        <sz val="12"/>
        <color indexed="8"/>
        <rFont val="Calibri"/>
        <family val="2"/>
      </rPr>
      <t>HTLV-II</t>
    </r>
  </si>
  <si>
    <r>
      <t>آنتي بادي</t>
    </r>
    <r>
      <rPr>
        <sz val="12"/>
        <color indexed="8"/>
        <rFont val="Calibri"/>
        <family val="2"/>
      </rPr>
      <t>Anti-HEV</t>
    </r>
  </si>
  <si>
    <r>
      <t>آنتي بادي</t>
    </r>
    <r>
      <rPr>
        <sz val="12"/>
        <color indexed="8"/>
        <rFont val="Calibri"/>
        <family val="2"/>
      </rPr>
      <t>Anti- HDV</t>
    </r>
  </si>
  <si>
    <r>
      <t xml:space="preserve">آنتي بادي </t>
    </r>
    <r>
      <rPr>
        <sz val="12"/>
        <color indexed="8"/>
        <rFont val="Calibri"/>
        <family val="2"/>
      </rPr>
      <t>Anti-HCV</t>
    </r>
  </si>
  <si>
    <r>
      <t xml:space="preserve">آزمايش سنجش </t>
    </r>
    <r>
      <rPr>
        <sz val="12"/>
        <color indexed="8"/>
        <rFont val="Calibri"/>
        <family val="2"/>
      </rPr>
      <t>IgE</t>
    </r>
  </si>
  <si>
    <r>
      <t xml:space="preserve">آزمايش 50 </t>
    </r>
    <r>
      <rPr>
        <sz val="12"/>
        <color indexed="8"/>
        <rFont val="Calibri"/>
        <family val="2"/>
      </rPr>
      <t>CH</t>
    </r>
  </si>
  <si>
    <r>
      <t xml:space="preserve">آزمايش 50 </t>
    </r>
    <r>
      <rPr>
        <sz val="12"/>
        <color indexed="8"/>
        <rFont val="Calibri"/>
        <family val="2"/>
      </rPr>
      <t>CH</t>
    </r>
    <r>
      <rPr>
        <sz val="12"/>
        <color indexed="8"/>
        <rFont val="B Traffic"/>
        <charset val="178"/>
      </rPr>
      <t xml:space="preserve"> به روش هموليزين (</t>
    </r>
    <r>
      <rPr>
        <sz val="12"/>
        <color indexed="8"/>
        <rFont val="Calibri"/>
        <family val="2"/>
      </rPr>
      <t>RBC</t>
    </r>
    <r>
      <rPr>
        <sz val="12"/>
        <color indexed="8"/>
        <rFont val="B Traffic"/>
        <charset val="178"/>
      </rPr>
      <t xml:space="preserve"> حساس‌شده گوسفند) </t>
    </r>
  </si>
  <si>
    <r>
      <t xml:space="preserve">آزمايش سنجش </t>
    </r>
    <r>
      <rPr>
        <sz val="12"/>
        <color indexed="8"/>
        <rFont val="Calibri"/>
        <family val="2"/>
      </rPr>
      <t>IgD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RID‌</t>
    </r>
    <r>
      <rPr>
        <sz val="12"/>
        <color indexed="8"/>
        <rFont val="B Traffic"/>
        <charset val="178"/>
      </rPr>
      <t xml:space="preserve"> </t>
    </r>
  </si>
  <si>
    <r>
      <t>آزمايش سنجش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RID‌</t>
    </r>
    <r>
      <rPr>
        <sz val="12"/>
        <color indexed="8"/>
        <rFont val="B Traffic"/>
        <charset val="178"/>
      </rPr>
      <t xml:space="preserve"> </t>
    </r>
  </si>
  <si>
    <r>
      <t xml:space="preserve">آزمايش سنجش </t>
    </r>
    <r>
      <rPr>
        <sz val="12"/>
        <color indexed="8"/>
        <rFont val="Calibri"/>
        <family val="2"/>
      </rPr>
      <t>IgA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RID‌</t>
    </r>
    <r>
      <rPr>
        <sz val="12"/>
        <color indexed="8"/>
        <rFont val="B Traffic"/>
        <charset val="178"/>
      </rPr>
      <t xml:space="preserve"> </t>
    </r>
  </si>
  <si>
    <r>
      <t xml:space="preserve">آزمايش سنجش 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RID‌</t>
    </r>
    <r>
      <rPr>
        <sz val="12"/>
        <color indexed="8"/>
        <rFont val="B Traffic"/>
        <charset val="178"/>
      </rPr>
      <t xml:space="preserve"> </t>
    </r>
  </si>
  <si>
    <r>
      <t xml:space="preserve">آزمايش سنجش </t>
    </r>
    <r>
      <rPr>
        <sz val="12"/>
        <color indexed="8"/>
        <rFont val="Calibri"/>
        <family val="2"/>
      </rPr>
      <t>IgD</t>
    </r>
    <r>
      <rPr>
        <sz val="12"/>
        <color indexed="8"/>
        <rFont val="B Traffic"/>
        <charset val="178"/>
      </rPr>
      <t xml:space="preserve"> به روش الایزا‌ </t>
    </r>
  </si>
  <si>
    <r>
      <t>آزمايش سنجش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 به روش الایزا‌؛ هر کدام </t>
    </r>
  </si>
  <si>
    <r>
      <t>آزمايش سنجش</t>
    </r>
    <r>
      <rPr>
        <sz val="12"/>
        <color indexed="8"/>
        <rFont val="Calibri"/>
        <family val="2"/>
      </rPr>
      <t>IgA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</si>
  <si>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آزمايش سنجش 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</si>
  <si>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3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</si>
  <si>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4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</si>
  <si>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6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</si>
  <si>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7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</si>
  <si>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8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</si>
  <si>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9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</si>
  <si>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Clq</t>
    </r>
    <r>
      <rPr>
        <sz val="12"/>
        <color indexed="8"/>
        <rFont val="B Traffic"/>
        <charset val="178"/>
      </rPr>
      <t xml:space="preserve"> </t>
    </r>
  </si>
  <si>
    <t xml:space="preserve">اندازه گيري کمّي آلفا-1-آنتي تريپسين </t>
  </si>
  <si>
    <r>
      <t xml:space="preserve"> اندازه‌گيري کمّي ساب کلاس هاي ايمونوگلوبولين مانند 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1 </t>
    </r>
  </si>
  <si>
    <r>
      <t xml:space="preserve"> اندازه‌گيري کمّي ساب کلاس هاي ايمونوگلوبولين 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2 </t>
    </r>
  </si>
  <si>
    <r>
      <t xml:space="preserve"> اندازه‌گيري کمّي ساب کلاس هاي ايمونوگلوبولين 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3 </t>
    </r>
  </si>
  <si>
    <r>
      <t xml:space="preserve"> اندازه‌گيري کمّي ساب کلاس هاي ايمونوگلوبولين 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4 </t>
    </r>
  </si>
  <si>
    <t xml:space="preserve">ژل ديفيوژن كيفي (روش اشترلوني) براي هر آنتي‌بادي يا آنتي‌ژن </t>
  </si>
  <si>
    <r>
      <t xml:space="preserve"> آزمايش</t>
    </r>
    <r>
      <rPr>
        <sz val="12"/>
        <color indexed="8"/>
        <rFont val="Calibri"/>
        <family val="2"/>
      </rPr>
      <t>MIF</t>
    </r>
    <r>
      <rPr>
        <sz val="12"/>
        <color indexed="8"/>
        <rFont val="B Traffic"/>
        <charset val="178"/>
      </rPr>
      <t xml:space="preserve"> (فاكتور مهاركننده مهاجرت) </t>
    </r>
  </si>
  <si>
    <t xml:space="preserve">آزمايش کيفي كرايوگلوبولين </t>
  </si>
  <si>
    <t xml:space="preserve"> اندازه‌گيري کمّي كرايوفيبرينوژن </t>
  </si>
  <si>
    <r>
      <t xml:space="preserve"> اندازه‌گيري کمّي </t>
    </r>
    <r>
      <rPr>
        <sz val="12"/>
        <color indexed="8"/>
        <rFont val="Calibri"/>
        <family val="2"/>
      </rPr>
      <t>High Sensitive CRP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</si>
  <si>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1 </t>
    </r>
    <r>
      <rPr>
        <sz val="12"/>
        <color indexed="8"/>
        <rFont val="Calibri"/>
        <family val="2"/>
      </rPr>
      <t>Inhibitor</t>
    </r>
    <r>
      <rPr>
        <sz val="12"/>
        <color indexed="8"/>
        <rFont val="B Traffic"/>
        <charset val="178"/>
      </rPr>
      <t xml:space="preserve"> </t>
    </r>
  </si>
  <si>
    <r>
      <t xml:space="preserve">آزمایش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1 </t>
    </r>
    <r>
      <rPr>
        <sz val="12"/>
        <color indexed="8"/>
        <rFont val="Calibri"/>
        <family val="2"/>
      </rPr>
      <t>inhibitor functional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</si>
  <si>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Anti-MPO</t>
    </r>
  </si>
  <si>
    <t xml:space="preserve">(PANCA (Perinuclear Antineutrophil Cytoplasmic Antibodies </t>
  </si>
  <si>
    <r>
      <t xml:space="preserve"> اندازه‌گيري کمّي (</t>
    </r>
    <r>
      <rPr>
        <sz val="12"/>
        <color indexed="8"/>
        <rFont val="Calibri"/>
        <family val="2"/>
      </rPr>
      <t>PAPP-A) Pregnancy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Associated Plasma protein –A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</si>
  <si>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Anti-Smith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</si>
  <si>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Liver-Kidney-Microsomal (LKM Ab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</si>
  <si>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Anti-Parietal</t>
    </r>
    <r>
      <rPr>
        <sz val="12"/>
        <color indexed="8"/>
        <rFont val="B Traffic"/>
        <charset val="178"/>
      </rPr>
      <t xml:space="preserve"> </t>
    </r>
  </si>
  <si>
    <r>
      <t>آزمايش تعيين آنتي بادي (</t>
    </r>
    <r>
      <rPr>
        <sz val="12"/>
        <color indexed="8"/>
        <rFont val="Calibri"/>
        <family val="2"/>
      </rPr>
      <t>GBM Ab) Anti-Glomerular Basement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Times New Roman"/>
        <family val="1"/>
      </rPr>
      <t>Membrane</t>
    </r>
    <r>
      <rPr>
        <sz val="12"/>
        <color indexed="8"/>
        <rFont val="B Traffic"/>
        <charset val="178"/>
      </rPr>
      <t xml:space="preserve"> </t>
    </r>
  </si>
  <si>
    <r>
      <t>آزمايش تعيين آنتي پمفيگوس (</t>
    </r>
    <r>
      <rPr>
        <sz val="12"/>
        <color indexed="8"/>
        <rFont val="Calibri"/>
        <family val="2"/>
      </rPr>
      <t>Pemphigus Ab</t>
    </r>
    <r>
      <rPr>
        <sz val="12"/>
        <color indexed="8"/>
        <rFont val="B Traffic"/>
        <charset val="178"/>
      </rPr>
      <t xml:space="preserve">) </t>
    </r>
  </si>
  <si>
    <r>
      <t xml:space="preserve">آنتی بادی </t>
    </r>
    <r>
      <rPr>
        <sz val="12"/>
        <color indexed="8"/>
        <rFont val="Calibri"/>
        <family val="2"/>
      </rPr>
      <t>Desmoglein Ab I</t>
    </r>
    <r>
      <rPr>
        <sz val="12"/>
        <color indexed="8"/>
        <rFont val="B Traffic"/>
        <charset val="178"/>
      </rPr>
      <t>&amp;</t>
    </r>
    <r>
      <rPr>
        <sz val="12"/>
        <color indexed="8"/>
        <rFont val="Calibri"/>
        <family val="2"/>
      </rPr>
      <t>III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</si>
  <si>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آنتی بادی </t>
    </r>
    <r>
      <rPr>
        <sz val="12"/>
        <color indexed="8"/>
        <rFont val="Calibri"/>
        <family val="2"/>
      </rPr>
      <t>Desmoglein Ab I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</si>
  <si>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آنتی بادی </t>
    </r>
    <r>
      <rPr>
        <sz val="12"/>
        <color indexed="8"/>
        <rFont val="Calibri"/>
        <family val="2"/>
      </rPr>
      <t>Desmoglein Ab III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</si>
  <si>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Anti-Endomesial (IgA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</si>
  <si>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Anti-Endomesial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</si>
  <si>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Anti-Endomesial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</si>
  <si>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Anti-Gliadin (IgA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</si>
  <si>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Anti-Gliadin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</si>
  <si>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Anti-Gliadin (IgM</t>
    </r>
    <r>
      <rPr>
        <sz val="12"/>
        <color indexed="8"/>
        <rFont val="B Traffic"/>
        <charset val="178"/>
      </rPr>
      <t xml:space="preserve">) </t>
    </r>
  </si>
  <si>
    <r>
      <t>آزمايش (</t>
    </r>
    <r>
      <rPr>
        <sz val="12"/>
        <color indexed="8"/>
        <rFont val="Calibri"/>
        <family val="2"/>
      </rPr>
      <t>DNPH) Dinitrophenylhydrazine</t>
    </r>
    <r>
      <rPr>
        <sz val="12"/>
        <color indexed="8"/>
        <rFont val="B Traffic"/>
        <charset val="178"/>
      </rPr>
      <t xml:space="preserve"> </t>
    </r>
  </si>
  <si>
    <t xml:space="preserve">آزمايش آلرژن تنفسي با 20 نوع آلرژن </t>
  </si>
  <si>
    <r>
      <t>آزمايش 1 و 3 بتاگلوكان (1,3-</t>
    </r>
    <r>
      <rPr>
        <sz val="12"/>
        <color indexed="8"/>
        <rFont val="Calibri"/>
        <family val="2"/>
      </rPr>
      <t>Beta-D-Glucan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</si>
  <si>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Anti-SCL-</t>
    </r>
    <r>
      <rPr>
        <sz val="12"/>
        <color indexed="8"/>
        <rFont val="B Traffic"/>
        <charset val="178"/>
      </rPr>
      <t xml:space="preserve">70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</si>
  <si>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Anti-SSA-RO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</si>
  <si>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Anti-SSA-LA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</si>
  <si>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Anti-Sm/RNP</t>
    </r>
    <r>
      <rPr>
        <sz val="12"/>
        <color indexed="8"/>
        <rFont val="B Traffic"/>
        <charset val="178"/>
      </rPr>
      <t xml:space="preserve"> و</t>
    </r>
    <r>
      <rPr>
        <sz val="12"/>
        <color indexed="8"/>
        <rFont val="Calibri"/>
        <family val="2"/>
      </rPr>
      <t>anti-Smith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</si>
  <si>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Anti-Jo</t>
    </r>
    <r>
      <rPr>
        <sz val="12"/>
        <color indexed="8"/>
        <rFont val="B Traffic"/>
        <charset val="178"/>
      </rPr>
      <t xml:space="preserve">1 </t>
    </r>
  </si>
  <si>
    <r>
      <t xml:space="preserve">آزمايش </t>
    </r>
    <r>
      <rPr>
        <sz val="12"/>
        <color indexed="8"/>
        <rFont val="Calibri"/>
        <family val="2"/>
      </rPr>
      <t>Antibodies to Extractable Nuclear Antigens) ENA profile</t>
    </r>
    <r>
      <rPr>
        <sz val="12"/>
        <color indexed="8"/>
        <rFont val="B Traffic"/>
        <charset val="178"/>
      </rPr>
      <t xml:space="preserve">) </t>
    </r>
  </si>
  <si>
    <r>
      <t>اندازه‌گيري کمّي آنتي بادي (</t>
    </r>
    <r>
      <rPr>
        <sz val="12"/>
        <color indexed="8"/>
        <rFont val="Calibri"/>
        <family val="2"/>
      </rPr>
      <t>Anti-Cyclic Citrullinated Peptide (CCP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</si>
  <si>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MCV (anti-mutated citrullinated vimentin</t>
    </r>
    <r>
      <rPr>
        <sz val="12"/>
        <color indexed="8"/>
        <rFont val="B Traffic"/>
        <charset val="178"/>
      </rPr>
      <t xml:space="preserve">) </t>
    </r>
  </si>
  <si>
    <r>
      <t xml:space="preserve"> آنتي بادي(</t>
    </r>
    <r>
      <rPr>
        <sz val="12"/>
        <color indexed="8"/>
        <rFont val="Calibri"/>
        <family val="2"/>
      </rPr>
      <t>IgA) Anti Beta-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-Glycoprotein</t>
    </r>
    <r>
      <rPr>
        <sz val="12"/>
        <color indexed="8"/>
        <rFont val="B Traffic"/>
        <charset val="178"/>
      </rPr>
      <t xml:space="preserve"> 1 </t>
    </r>
  </si>
  <si>
    <r>
      <t xml:space="preserve"> آنتي بادي(</t>
    </r>
    <r>
      <rPr>
        <sz val="12"/>
        <color indexed="8"/>
        <rFont val="Calibri"/>
        <family val="2"/>
      </rPr>
      <t>IgG) Anti Beta-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-Glycoprotein</t>
    </r>
    <r>
      <rPr>
        <sz val="12"/>
        <color indexed="8"/>
        <rFont val="B Traffic"/>
        <charset val="178"/>
      </rPr>
      <t xml:space="preserve"> 1 </t>
    </r>
  </si>
  <si>
    <r>
      <t xml:space="preserve"> آنتي بادي(</t>
    </r>
    <r>
      <rPr>
        <sz val="12"/>
        <color indexed="8"/>
        <rFont val="Calibri"/>
        <family val="2"/>
      </rPr>
      <t>IgM) Anti Beta-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-Glycoprotein</t>
    </r>
    <r>
      <rPr>
        <sz val="12"/>
        <color indexed="8"/>
        <rFont val="B Traffic"/>
        <charset val="178"/>
      </rPr>
      <t xml:space="preserve"> 1 </t>
    </r>
  </si>
  <si>
    <r>
      <t xml:space="preserve"> آنتي بادي </t>
    </r>
    <r>
      <rPr>
        <sz val="12"/>
        <color indexed="8"/>
        <rFont val="Calibri"/>
        <family val="2"/>
      </rPr>
      <t>Anti-Centromere</t>
    </r>
    <r>
      <rPr>
        <sz val="12"/>
        <color indexed="8"/>
        <rFont val="B Traffic"/>
        <charset val="178"/>
      </rPr>
      <t xml:space="preserve"> </t>
    </r>
  </si>
  <si>
    <r>
      <t xml:space="preserve">اندازه گيري کمّي </t>
    </r>
    <r>
      <rPr>
        <sz val="12"/>
        <color indexed="8"/>
        <rFont val="Calibri"/>
        <family val="2"/>
      </rPr>
      <t>Osteocalcin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</si>
  <si>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ASCA (Anti-Saccharomyces Cerevisiae Antibodies</t>
    </r>
    <r>
      <rPr>
        <sz val="12"/>
        <color indexed="8"/>
        <rFont val="B Traffic"/>
        <charset val="178"/>
      </rPr>
      <t xml:space="preserve">) </t>
    </r>
  </si>
  <si>
    <r>
      <t xml:space="preserve"> اندازه‌گيري کمّي </t>
    </r>
    <r>
      <rPr>
        <sz val="12"/>
        <color indexed="8"/>
        <rFont val="Calibri"/>
        <family val="2"/>
      </rPr>
      <t>CTX (Carboxy Terminal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Telopeptide</t>
    </r>
    <r>
      <rPr>
        <sz val="12"/>
        <color indexed="8"/>
        <rFont val="B Traffic"/>
        <charset val="178"/>
      </rPr>
      <t xml:space="preserve">) </t>
    </r>
  </si>
  <si>
    <r>
      <t xml:space="preserve">آنتي بادي </t>
    </r>
    <r>
      <rPr>
        <sz val="12"/>
        <color indexed="8"/>
        <rFont val="Calibri"/>
        <family val="2"/>
      </rPr>
      <t xml:space="preserve">Anti-Proteinase </t>
    </r>
    <r>
      <rPr>
        <sz val="12"/>
        <color indexed="8"/>
        <rFont val="B Traffic"/>
        <charset val="178"/>
      </rPr>
      <t>3 يا (</t>
    </r>
    <r>
      <rPr>
        <sz val="12"/>
        <color indexed="8"/>
        <rFont val="Calibri"/>
        <family val="2"/>
      </rPr>
      <t>c-ANCA (Antineutrophil Cytoplasmic Antibodies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</si>
  <si>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Anti Interferon B</t>
    </r>
    <r>
      <rPr>
        <sz val="12"/>
        <color indexed="8"/>
        <rFont val="B Traffic"/>
        <charset val="178"/>
      </rPr>
      <t xml:space="preserve"> </t>
    </r>
  </si>
  <si>
    <t xml:space="preserve">HCV Genotyping </t>
  </si>
  <si>
    <t xml:space="preserve">HPV Genotyping 16, 18 </t>
  </si>
  <si>
    <r>
      <t xml:space="preserve">آزمايش تعيين آنتي بادي </t>
    </r>
    <r>
      <rPr>
        <sz val="12"/>
        <color indexed="8"/>
        <rFont val="Calibri"/>
        <family val="2"/>
      </rPr>
      <t>Anti-Listeria (IgG</t>
    </r>
    <r>
      <rPr>
        <sz val="12"/>
        <color indexed="8"/>
        <rFont val="B Traffic"/>
        <charset val="178"/>
      </rPr>
      <t xml:space="preserve">) به روش الايزا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</si>
  <si>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Anti-Listeria (IgM</t>
    </r>
    <r>
      <rPr>
        <sz val="12"/>
        <color indexed="8"/>
        <rFont val="B Traffic"/>
        <charset val="178"/>
      </rPr>
      <t xml:space="preserve">) به روش الايزا </t>
    </r>
  </si>
  <si>
    <r>
      <t xml:space="preserve">آزمايش تعيين آنتي بادي </t>
    </r>
    <r>
      <rPr>
        <sz val="12"/>
        <color indexed="8"/>
        <rFont val="Calibri"/>
        <family val="2"/>
      </rPr>
      <t>IgG) Anti-Leptospira</t>
    </r>
    <r>
      <rPr>
        <sz val="12"/>
        <color indexed="8"/>
        <rFont val="B Traffic"/>
        <charset val="178"/>
      </rPr>
      <t xml:space="preserve">) به روش الايزا </t>
    </r>
  </si>
  <si>
    <r>
      <t xml:space="preserve">آزمايش تعيين آنتي بادي </t>
    </r>
    <r>
      <rPr>
        <sz val="12"/>
        <color indexed="8"/>
        <rFont val="Calibri"/>
        <family val="2"/>
      </rPr>
      <t>IgM) Anti-Leptospira</t>
    </r>
    <r>
      <rPr>
        <sz val="12"/>
        <color indexed="8"/>
        <rFont val="B Traffic"/>
        <charset val="178"/>
      </rPr>
      <t xml:space="preserve">) به روش الايزا </t>
    </r>
  </si>
  <si>
    <r>
      <t>آنتي بادي (</t>
    </r>
    <r>
      <rPr>
        <sz val="12"/>
        <color indexed="8"/>
        <rFont val="Calibri"/>
        <family val="2"/>
      </rPr>
      <t>Anti-Brucella (IgA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</si>
  <si>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Anti-Brucella (IgG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</si>
  <si>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Anti-Brucella (IgM</t>
    </r>
    <r>
      <rPr>
        <sz val="12"/>
        <color indexed="8"/>
        <rFont val="B Traffic"/>
        <charset val="178"/>
      </rPr>
      <t xml:space="preserve"> </t>
    </r>
  </si>
  <si>
    <t xml:space="preserve">(Anti-HAV (IgM </t>
  </si>
  <si>
    <r>
      <t xml:space="preserve"> اندازه‌گيري کمّي </t>
    </r>
    <r>
      <rPr>
        <sz val="12"/>
        <color indexed="8"/>
        <rFont val="Calibri"/>
        <family val="2"/>
      </rPr>
      <t>Anti- dsDNA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</si>
  <si>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(</t>
    </r>
    <r>
      <rPr>
        <sz val="12"/>
        <color indexed="8"/>
        <rFont val="Calibri"/>
        <family val="2"/>
      </rPr>
      <t>Anti Mullerian Ab (Each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</si>
  <si>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Anti-Pneumonia (Each 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</si>
  <si>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Anti-Diphtheria (Each 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</si>
  <si>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Anti-GM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, Anti-Ganglioside (Each 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</si>
  <si>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Anti-Acetylcholine Receptor (Each Class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</si>
  <si>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MuSK (Muscle-Specific Kinase</t>
    </r>
    <r>
      <rPr>
        <sz val="12"/>
        <color indexed="8"/>
        <rFont val="B Traffic"/>
        <charset val="178"/>
      </rPr>
      <t xml:space="preserve">) </t>
    </r>
  </si>
  <si>
    <r>
      <t xml:space="preserve">آنتی بادی </t>
    </r>
    <r>
      <rPr>
        <sz val="12"/>
        <color indexed="8"/>
        <rFont val="Calibri"/>
        <family val="2"/>
      </rPr>
      <t>Acetyl coline receptor Ab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</si>
  <si>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Inhibin 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</si>
  <si>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Leptin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</si>
  <si>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Anti-Tetanus (Each 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</si>
  <si>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IgG) Anti Lyme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</si>
  <si>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IgM) Anti Lyme</t>
    </r>
    <r>
      <rPr>
        <sz val="12"/>
        <color indexed="8"/>
        <rFont val="B Traffic"/>
        <charset val="178"/>
      </rPr>
      <t xml:space="preserve"> </t>
    </r>
  </si>
  <si>
    <r>
      <t xml:space="preserve">اندازه‌گيري کمّي </t>
    </r>
    <r>
      <rPr>
        <sz val="12"/>
        <color indexed="8"/>
        <rFont val="Calibri"/>
        <family val="2"/>
      </rPr>
      <t>NGAL (Neutrophil gelatinase associated lipocalin</t>
    </r>
    <r>
      <rPr>
        <sz val="12"/>
        <color indexed="8"/>
        <rFont val="B Traffic"/>
        <charset val="178"/>
      </rPr>
      <t xml:space="preserve">) </t>
    </r>
  </si>
  <si>
    <r>
      <t xml:space="preserve">تجسس آنتي ژن </t>
    </r>
    <r>
      <rPr>
        <sz val="12"/>
        <color indexed="8"/>
        <rFont val="Calibri"/>
        <family val="2"/>
      </rPr>
      <t>H pylori</t>
    </r>
    <r>
      <rPr>
        <sz val="12"/>
        <color indexed="8"/>
        <rFont val="B Traffic"/>
        <charset val="178"/>
      </rPr>
      <t xml:space="preserve"> در مدفوع </t>
    </r>
  </si>
  <si>
    <r>
      <t xml:space="preserve">اندازه گيري کمّي </t>
    </r>
    <r>
      <rPr>
        <sz val="12"/>
        <color indexed="8"/>
        <rFont val="Calibri"/>
        <family val="2"/>
      </rPr>
      <t>Interleukins</t>
    </r>
    <r>
      <rPr>
        <sz val="12"/>
        <color indexed="8"/>
        <rFont val="B Traffic"/>
        <charset val="178"/>
      </rPr>
      <t xml:space="preserve">؛ هر كدام </t>
    </r>
  </si>
  <si>
    <r>
      <t>‍P</t>
    </r>
    <r>
      <rPr>
        <sz val="12"/>
        <color indexed="8"/>
        <rFont val="B Traffic"/>
        <charset val="178"/>
      </rPr>
      <t xml:space="preserve">16 </t>
    </r>
  </si>
  <si>
    <r>
      <t>CISH</t>
    </r>
    <r>
      <rPr>
        <sz val="12"/>
        <color indexed="8"/>
        <rFont val="B Traffic"/>
        <charset val="178"/>
      </rPr>
      <t xml:space="preserve"> (مانند داك و </t>
    </r>
    <r>
      <rPr>
        <sz val="12"/>
        <color indexed="8"/>
        <rFont val="Calibri"/>
        <family val="2"/>
      </rPr>
      <t>FDA</t>
    </r>
    <r>
      <rPr>
        <sz val="12"/>
        <color indexed="8"/>
        <rFont val="B Traffic"/>
        <charset val="178"/>
      </rPr>
      <t xml:space="preserve"> با تكنيك قابل قبول) </t>
    </r>
  </si>
  <si>
    <r>
      <t>HPV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Genotyping</t>
    </r>
    <r>
      <rPr>
        <sz val="12"/>
        <color indexed="8"/>
        <rFont val="B Traffic"/>
        <charset val="178"/>
      </rPr>
      <t xml:space="preserve"> حداقل 6 ژنوتيپ </t>
    </r>
  </si>
  <si>
    <r>
      <t xml:space="preserve">آزمايش </t>
    </r>
    <r>
      <rPr>
        <sz val="12"/>
        <color indexed="8"/>
        <rFont val="Calibri"/>
        <family val="2"/>
      </rPr>
      <t>IgG) MAR )(Mixed antiglobulin reaction test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</si>
  <si>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MAR (IgA) (Mixed antiglobulin reaction test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</si>
  <si>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MAR (IgM) (Mixed antiglobulin reaction test</t>
    </r>
    <r>
      <rPr>
        <sz val="12"/>
        <color indexed="8"/>
        <rFont val="B Traffic"/>
        <charset val="178"/>
      </rPr>
      <t xml:space="preserve">) </t>
    </r>
  </si>
  <si>
    <r>
      <t>آزمايش (</t>
    </r>
    <r>
      <rPr>
        <sz val="12"/>
        <color indexed="8"/>
        <rFont val="Calibri"/>
        <family val="2"/>
      </rPr>
      <t>Sperm Washing (Swim Down Method</t>
    </r>
    <r>
      <rPr>
        <sz val="12"/>
        <color indexed="8"/>
        <rFont val="B Traffic"/>
        <charset val="178"/>
      </rPr>
      <t xml:space="preserve"> </t>
    </r>
  </si>
  <si>
    <r>
      <t>آزمايش (</t>
    </r>
    <r>
      <rPr>
        <sz val="12"/>
        <color indexed="8"/>
        <rFont val="Calibri"/>
        <family val="2"/>
      </rPr>
      <t>Sperm Washing (Swim Up Method</t>
    </r>
    <r>
      <rPr>
        <sz val="12"/>
        <color indexed="8"/>
        <rFont val="B Traffic"/>
        <charset val="178"/>
      </rPr>
      <t xml:space="preserve"> </t>
    </r>
  </si>
  <si>
    <r>
      <t>آزمايش تعيين آنتي بادي (</t>
    </r>
    <r>
      <rPr>
        <sz val="12"/>
        <color indexed="8"/>
        <rFont val="Calibri"/>
        <family val="2"/>
      </rPr>
      <t>Anti-Borrelia (IgG</t>
    </r>
    <r>
      <rPr>
        <sz val="12"/>
        <color indexed="8"/>
        <rFont val="B Traffic"/>
        <charset val="178"/>
      </rPr>
      <t xml:space="preserve"> </t>
    </r>
  </si>
  <si>
    <r>
      <t>آزمايش تعيين آنتي بادي (</t>
    </r>
    <r>
      <rPr>
        <sz val="12"/>
        <color indexed="8"/>
        <rFont val="Calibri"/>
        <family val="2"/>
      </rPr>
      <t>Anti-Borrelia (IgM</t>
    </r>
    <r>
      <rPr>
        <sz val="12"/>
        <color indexed="8"/>
        <rFont val="B Traffic"/>
        <charset val="178"/>
      </rPr>
      <t xml:space="preserve"> </t>
    </r>
  </si>
  <si>
    <r>
      <t xml:space="preserve"> آنتي بادي (</t>
    </r>
    <r>
      <rPr>
        <sz val="12"/>
        <color indexed="8"/>
        <rFont val="Calibri"/>
        <family val="2"/>
      </rPr>
      <t>Transglutamiase (IgA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Anti-Tissue</t>
    </r>
    <r>
      <rPr>
        <sz val="12"/>
        <color indexed="8"/>
        <rFont val="B Traffic"/>
        <charset val="178"/>
      </rPr>
      <t xml:space="preserve"> </t>
    </r>
  </si>
  <si>
    <r>
      <t xml:space="preserve"> آنتي بادي (</t>
    </r>
    <r>
      <rPr>
        <sz val="12"/>
        <color indexed="8"/>
        <rFont val="Calibri"/>
        <family val="2"/>
      </rPr>
      <t>Transglutamiase (IgG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Anti-Tissue</t>
    </r>
    <r>
      <rPr>
        <sz val="12"/>
        <color indexed="8"/>
        <rFont val="B Traffic"/>
        <charset val="178"/>
      </rPr>
      <t xml:space="preserve"> </t>
    </r>
  </si>
  <si>
    <r>
      <t xml:space="preserve">آنتي بادي </t>
    </r>
    <r>
      <rPr>
        <sz val="12"/>
        <color indexed="8"/>
        <rFont val="Calibri"/>
        <family val="2"/>
      </rPr>
      <t>Anti-TPO (Anti-Thyroid peroxidase</t>
    </r>
    <r>
      <rPr>
        <sz val="12"/>
        <color indexed="8"/>
        <rFont val="B Traffic"/>
        <charset val="178"/>
      </rPr>
      <t xml:space="preserve">) </t>
    </r>
  </si>
  <si>
    <r>
      <t xml:space="preserve">تجسس آنتي ژن </t>
    </r>
    <r>
      <rPr>
        <sz val="12"/>
        <color indexed="8"/>
        <rFont val="Calibri"/>
        <family val="2"/>
      </rPr>
      <t>C. difficile</t>
    </r>
    <r>
      <rPr>
        <sz val="12"/>
        <color indexed="8"/>
        <rFont val="B Traffic"/>
        <charset val="178"/>
      </rPr>
      <t xml:space="preserve"> در مدفوع </t>
    </r>
  </si>
  <si>
    <r>
      <t>اندازه گيري کمّي</t>
    </r>
    <r>
      <rPr>
        <sz val="12"/>
        <color indexed="8"/>
        <rFont val="Calibri"/>
        <family val="2"/>
      </rPr>
      <t>Calprotectin</t>
    </r>
    <r>
      <rPr>
        <sz val="12"/>
        <color indexed="8"/>
        <rFont val="B Traffic"/>
        <charset val="178"/>
      </rPr>
      <t xml:space="preserve"> </t>
    </r>
  </si>
  <si>
    <r>
      <t xml:space="preserve">تجسس </t>
    </r>
    <r>
      <rPr>
        <sz val="12"/>
        <color indexed="8"/>
        <rFont val="Calibri"/>
        <family val="2"/>
      </rPr>
      <t>Clostridum difficile toxin A</t>
    </r>
    <r>
      <rPr>
        <sz val="12"/>
        <color indexed="8"/>
        <rFont val="B Traffic"/>
        <charset val="178"/>
      </rPr>
      <t>&amp;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</t>
    </r>
  </si>
  <si>
    <r>
      <t>CMV Ag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IF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</si>
  <si>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 xml:space="preserve">Human Epididymis Protein </t>
    </r>
    <r>
      <rPr>
        <sz val="12"/>
        <color indexed="8"/>
        <rFont val="B Traffic"/>
        <charset val="178"/>
      </rPr>
      <t xml:space="preserve">4, </t>
    </r>
    <r>
      <rPr>
        <sz val="12"/>
        <color indexed="8"/>
        <rFont val="Calibri"/>
        <family val="2"/>
      </rPr>
      <t>HE</t>
    </r>
    <r>
      <rPr>
        <sz val="12"/>
        <color indexed="8"/>
        <rFont val="B Traffic"/>
        <charset val="178"/>
      </rPr>
      <t xml:space="preserve">4 </t>
    </r>
  </si>
  <si>
    <r>
      <t xml:space="preserve">اندازه گيري کمّي </t>
    </r>
    <r>
      <rPr>
        <sz val="12"/>
        <color indexed="8"/>
        <rFont val="Calibri"/>
        <family val="2"/>
      </rPr>
      <t>NT-PRO-BNP (N-terminal of the prohormone brain natriuretic peptide</t>
    </r>
    <r>
      <rPr>
        <sz val="12"/>
        <color indexed="8"/>
        <rFont val="B Traffic"/>
        <charset val="178"/>
      </rPr>
      <t xml:space="preserve"> ) </t>
    </r>
  </si>
  <si>
    <r>
      <t xml:space="preserve"> تجسس (</t>
    </r>
    <r>
      <rPr>
        <sz val="12"/>
        <color indexed="8"/>
        <rFont val="Calibri"/>
        <family val="2"/>
      </rPr>
      <t xml:space="preserve">Nuclear matrix protein </t>
    </r>
    <r>
      <rPr>
        <sz val="12"/>
        <color indexed="8"/>
        <rFont val="B Traffic"/>
        <charset val="178"/>
      </rPr>
      <t xml:space="preserve">22 </t>
    </r>
    <r>
      <rPr>
        <sz val="12"/>
        <color indexed="8"/>
        <rFont val="Calibri"/>
        <family val="2"/>
      </rPr>
      <t>(NMP</t>
    </r>
    <r>
      <rPr>
        <sz val="12"/>
        <color indexed="8"/>
        <rFont val="B Traffic"/>
        <charset val="178"/>
      </rPr>
      <t xml:space="preserve">22 </t>
    </r>
  </si>
  <si>
    <r>
      <t xml:space="preserve">اندازه گيري </t>
    </r>
    <r>
      <rPr>
        <sz val="12"/>
        <color indexed="8"/>
        <rFont val="Calibri"/>
        <family val="2"/>
      </rPr>
      <t>Pro-calcitonin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</si>
  <si>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 xml:space="preserve">Anti-Scl </t>
    </r>
    <r>
      <rPr>
        <sz val="12"/>
        <color indexed="8"/>
        <rFont val="B Traffic"/>
        <charset val="178"/>
      </rPr>
      <t xml:space="preserve">70 </t>
    </r>
    <r>
      <rPr>
        <sz val="12"/>
        <color indexed="8"/>
        <rFont val="Calibri"/>
        <family val="2"/>
      </rPr>
      <t xml:space="preserve">(Topoisomerase </t>
    </r>
    <r>
      <rPr>
        <sz val="12"/>
        <color indexed="8"/>
        <rFont val="B Traffic"/>
        <charset val="178"/>
      </rPr>
      <t xml:space="preserve">1 </t>
    </r>
  </si>
  <si>
    <r>
      <t xml:space="preserve">آزمايش </t>
    </r>
    <r>
      <rPr>
        <sz val="12"/>
        <color indexed="8"/>
        <rFont val="Calibri"/>
        <family val="2"/>
      </rPr>
      <t>Xylocaine</t>
    </r>
    <r>
      <rPr>
        <sz val="12"/>
        <color indexed="8"/>
        <rFont val="B Traffic"/>
        <charset val="178"/>
      </rPr>
      <t xml:space="preserve"> </t>
    </r>
  </si>
  <si>
    <t xml:space="preserve"> اندازه‌گيري کمّي اينترفرون گاما </t>
  </si>
  <si>
    <t xml:space="preserve"> اندازه‌گيري کمّي گالاكتومانان </t>
  </si>
  <si>
    <t xml:space="preserve">تست آلرژن 30 پانلي </t>
  </si>
  <si>
    <t xml:space="preserve">آزمايش آدامز شامل آنتي ژن يا آنتي بادي </t>
  </si>
  <si>
    <t xml:space="preserve">تجسس کريپتوکوکوس نئوفورمنس به روش لاتکس </t>
  </si>
  <si>
    <r>
      <t xml:space="preserve">آنتی بادی </t>
    </r>
    <r>
      <rPr>
        <sz val="12"/>
        <color indexed="8"/>
        <rFont val="Calibri"/>
        <family val="2"/>
      </rPr>
      <t>Anti Insulin</t>
    </r>
    <r>
      <rPr>
        <sz val="12"/>
        <color indexed="8"/>
        <rFont val="B Traffic"/>
        <charset val="178"/>
      </rPr>
      <t xml:space="preserve"> </t>
    </r>
  </si>
  <si>
    <r>
      <t xml:space="preserve">آنتی بادی فاکتور داخلی </t>
    </r>
    <r>
      <rPr>
        <sz val="12"/>
        <color indexed="8"/>
        <rFont val="Calibri"/>
        <family val="2"/>
      </rPr>
      <t>Anti Intrinsic factor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</si>
  <si>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GAD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</si>
  <si>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TSH receptor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</si>
  <si>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 xml:space="preserve">Aquaporin </t>
    </r>
    <r>
      <rPr>
        <sz val="12"/>
        <color indexed="8"/>
        <rFont val="B Traffic"/>
        <charset val="178"/>
      </rPr>
      <t xml:space="preserve">4 </t>
    </r>
  </si>
  <si>
    <r>
      <t>آنتی بادی (</t>
    </r>
    <r>
      <rPr>
        <sz val="12"/>
        <color indexed="8"/>
        <rFont val="Calibri"/>
        <family val="2"/>
      </rPr>
      <t>IgG) Aspergillus fumigatus Ab</t>
    </r>
    <r>
      <rPr>
        <sz val="12"/>
        <color indexed="8"/>
        <rFont val="B Traffic"/>
        <charset val="178"/>
      </rPr>
      <t xml:space="preserve"> </t>
    </r>
  </si>
  <si>
    <r>
      <t>آنتی بادی (</t>
    </r>
    <r>
      <rPr>
        <sz val="12"/>
        <color indexed="8"/>
        <rFont val="Calibri"/>
        <family val="2"/>
      </rPr>
      <t>IgM) Aspergillus fumigatus Ab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</si>
  <si>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neuronal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</si>
  <si>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S-</t>
    </r>
    <r>
      <rPr>
        <sz val="12"/>
        <color indexed="8"/>
        <rFont val="B Traffic"/>
        <charset val="178"/>
      </rPr>
      <t xml:space="preserve">100 </t>
    </r>
  </si>
  <si>
    <r>
      <t xml:space="preserve">آنتی بادی </t>
    </r>
    <r>
      <rPr>
        <sz val="12"/>
        <color indexed="8"/>
        <rFont val="Calibri"/>
        <family val="2"/>
      </rPr>
      <t>Islet cell Ab</t>
    </r>
    <r>
      <rPr>
        <sz val="12"/>
        <color indexed="8"/>
        <rFont val="B Traffic"/>
        <charset val="178"/>
      </rPr>
      <t xml:space="preserve"> </t>
    </r>
  </si>
  <si>
    <t xml:space="preserve">Gangliozide Ab panel </t>
  </si>
  <si>
    <t xml:space="preserve">Myositis Ab panel </t>
  </si>
  <si>
    <r>
      <t xml:space="preserve">اندازه گیری کمّی </t>
    </r>
    <r>
      <rPr>
        <sz val="12"/>
        <color indexed="8"/>
        <rFont val="Calibri"/>
        <family val="2"/>
      </rPr>
      <t>TNF-A</t>
    </r>
    <r>
      <rPr>
        <sz val="12"/>
        <color indexed="8"/>
        <rFont val="B Traffic"/>
        <charset val="178"/>
      </rPr>
      <t xml:space="preserve"> </t>
    </r>
  </si>
  <si>
    <r>
      <t>اندازه گیری کمّی</t>
    </r>
    <r>
      <rPr>
        <sz val="12"/>
        <color indexed="8"/>
        <rFont val="Calibri"/>
        <family val="2"/>
      </rPr>
      <t>TGF-</t>
    </r>
    <r>
      <rPr>
        <sz val="12"/>
        <color indexed="8"/>
        <rFont val="B Traffic"/>
        <charset val="178"/>
      </rPr>
      <t xml:space="preserve">1 </t>
    </r>
    <r>
      <rPr>
        <sz val="12"/>
        <color indexed="8"/>
        <rFont val="Calibri"/>
        <family val="2"/>
      </rPr>
      <t>((Tumor growth factor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</si>
  <si>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histon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</si>
  <si>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Anti-NMDA receptor</t>
    </r>
    <r>
      <rPr>
        <sz val="12"/>
        <color indexed="8"/>
        <rFont val="B Traffic"/>
        <charset val="178"/>
      </rPr>
      <t xml:space="preserve"> </t>
    </r>
  </si>
  <si>
    <r>
      <t>Antibodies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against neuronal antigen (</t>
    </r>
    <r>
      <rPr>
        <sz val="12"/>
        <color indexed="8"/>
        <rFont val="B Traffic"/>
        <charset val="178"/>
      </rPr>
      <t xml:space="preserve">12آنتی ژن ) </t>
    </r>
  </si>
  <si>
    <r>
      <t xml:space="preserve">اندازه گیری کمّی </t>
    </r>
    <r>
      <rPr>
        <sz val="12"/>
        <color indexed="8"/>
        <rFont val="Calibri"/>
        <family val="2"/>
      </rPr>
      <t>MBL (Mannose-Binding Lectin</t>
    </r>
    <r>
      <rPr>
        <sz val="12"/>
        <color indexed="8"/>
        <rFont val="B Traffic"/>
        <charset val="178"/>
      </rPr>
      <t xml:space="preserve">) به روش ایمونواسی </t>
    </r>
  </si>
  <si>
    <r>
      <t xml:space="preserve">آنتی بادی </t>
    </r>
    <r>
      <rPr>
        <sz val="12"/>
        <color indexed="8"/>
        <rFont val="Calibri"/>
        <family val="2"/>
      </rPr>
      <t>Anti C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q</t>
    </r>
    <r>
      <rPr>
        <sz val="12"/>
        <color indexed="8"/>
        <rFont val="B Traffic"/>
        <charset val="178"/>
      </rPr>
      <t xml:space="preserve"> </t>
    </r>
  </si>
  <si>
    <t>سایر آزمایش های سرولوژی و ایمونولوژی که در فهرست خدمات مشخص نشده اند</t>
  </si>
  <si>
    <t xml:space="preserve">آزمايش كشت ادرار، كلني كانت و آنتي‌بيوگرام، از نظر عوامل ميکروبي </t>
  </si>
  <si>
    <t xml:space="preserve">آزمايش كشت مدفوع و آنتي‌بيوگرام، از نظر عوامل ميکروبي </t>
  </si>
  <si>
    <t xml:space="preserve">آزمايش كشت خون و آنتي‌بيوگرام، هر نوبت </t>
  </si>
  <si>
    <t xml:space="preserve">آزمايش كشت گلو از نظر عوامل باكتريايي </t>
  </si>
  <si>
    <t xml:space="preserve">آزمايش كشت عامل سالك (ليشمانيا) </t>
  </si>
  <si>
    <t xml:space="preserve">آزمايش كشت بي‌هوازي (مانند مايع آسيت و مايع پلور) </t>
  </si>
  <si>
    <t xml:space="preserve">آزمايش كشت ترشحات عمومي (مثل گوش، بيني، زخم) از نظر عوامل ميکروبي </t>
  </si>
  <si>
    <t xml:space="preserve">آزمايش كشت ترشحات واژن از نظر عوامل ميکروبي </t>
  </si>
  <si>
    <t xml:space="preserve">آزمايش تعيين گروه شيگلا </t>
  </si>
  <si>
    <t xml:space="preserve">آزمايش کيفي اوره‌آز روي بافت براي هليكوباكتر پيلوري </t>
  </si>
  <si>
    <t xml:space="preserve">آزمايش تجسس ميکروسکوپي مستقيم و كشت هليكوباكتر </t>
  </si>
  <si>
    <t xml:space="preserve">آزمايش كشت كلاميديا </t>
  </si>
  <si>
    <t>آزمايش كشت مايكوپلاسما و یا اوراپلاسما</t>
  </si>
  <si>
    <r>
      <t xml:space="preserve">آزمايش تجسس ميکروسکوپي </t>
    </r>
    <r>
      <rPr>
        <sz val="12"/>
        <color indexed="8"/>
        <rFont val="Calibri"/>
        <family val="2"/>
      </rPr>
      <t>BK</t>
    </r>
    <r>
      <rPr>
        <sz val="12"/>
        <color indexed="8"/>
        <rFont val="B Traffic"/>
        <charset val="178"/>
      </rPr>
      <t xml:space="preserve"> (باسيل کخ) به روش اسيد فست </t>
    </r>
  </si>
  <si>
    <t xml:space="preserve">آزمايش كـشت و آنتـي‌بيـوگرام ميكروب سـل (حـداقل با اسـتفاده از 3 نـوع آنتي بيوتيك) </t>
  </si>
  <si>
    <t xml:space="preserve">آزمايش آنتـي بيـوگرام ميكروب سـل </t>
  </si>
  <si>
    <t xml:space="preserve">آزمايش تجسس ميکروسکوپي مستقيم براي عوامل قارچي </t>
  </si>
  <si>
    <t xml:space="preserve">آزمايش كشت اختصاصي از نظر عوامل قارچي </t>
  </si>
  <si>
    <t xml:space="preserve">آزمايش مدفوع براي تجسس ميکروسکوپي انگل (با روشهاي مستقيم و تغليظي) هر نوبت </t>
  </si>
  <si>
    <t xml:space="preserve">آزمايش تجسس خون مخفي در مدفوع هر نوبت </t>
  </si>
  <si>
    <t xml:space="preserve">آزمايش نوار چسب اسكاچ </t>
  </si>
  <si>
    <t xml:space="preserve">تجسس ميکروسکوپي جهت تجسس حشره گال </t>
  </si>
  <si>
    <t xml:space="preserve"> اندازه‌گيري کمّي چربي تام مدفوع (24 تا 48 ساعته) </t>
  </si>
  <si>
    <t xml:space="preserve">تشخيص عوامل ويروسي با استفاده از كشت سلولي </t>
  </si>
  <si>
    <r>
      <t xml:space="preserve">آزمايش افتراقي </t>
    </r>
    <r>
      <rPr>
        <sz val="12"/>
        <color indexed="8"/>
        <rFont val="Calibri"/>
        <family val="2"/>
      </rPr>
      <t>BK</t>
    </r>
    <r>
      <rPr>
        <sz val="12"/>
        <color indexed="8"/>
        <rFont val="B Traffic"/>
        <charset val="178"/>
      </rPr>
      <t xml:space="preserve"> </t>
    </r>
  </si>
  <si>
    <t xml:space="preserve">كشت آميب </t>
  </si>
  <si>
    <t xml:space="preserve">كشت ترشح گلو از نظر ديفتري </t>
  </si>
  <si>
    <t xml:space="preserve">كشت ليستريا </t>
  </si>
  <si>
    <t xml:space="preserve">كشت بروسلا روي محيط كاستانيدا </t>
  </si>
  <si>
    <r>
      <t>آزمايش اوره تنفسي (</t>
    </r>
    <r>
      <rPr>
        <sz val="12"/>
        <color indexed="8"/>
        <rFont val="Calibri"/>
        <family val="2"/>
      </rPr>
      <t>UBT (Urea Breath Test</t>
    </r>
    <r>
      <rPr>
        <sz val="12"/>
        <color indexed="8"/>
        <rFont val="B Traffic"/>
        <charset val="178"/>
      </rPr>
      <t xml:space="preserve"> با استفاده از کربن13 يا 14 </t>
    </r>
  </si>
  <si>
    <r>
      <t xml:space="preserve">آزمايش </t>
    </r>
    <r>
      <rPr>
        <sz val="12"/>
        <color indexed="8"/>
        <rFont val="Calibri"/>
        <family val="2"/>
      </rPr>
      <t>E- Test</t>
    </r>
    <r>
      <rPr>
        <sz val="12"/>
        <color indexed="8"/>
        <rFont val="B Traffic"/>
        <charset val="178"/>
      </rPr>
      <t xml:space="preserve"> براي هر آنتي بيوتيك </t>
    </r>
  </si>
  <si>
    <t xml:space="preserve">تشخيص عوامل بيماري‌زا با تکنيک فلورسنت </t>
  </si>
  <si>
    <r>
      <t>تجسس ميکروسکوپي مستقيم براي جسم ليشمن (</t>
    </r>
    <r>
      <rPr>
        <sz val="12"/>
        <color indexed="8"/>
        <rFont val="Calibri"/>
        <family val="2"/>
      </rPr>
      <t>Leishman Body</t>
    </r>
    <r>
      <rPr>
        <sz val="12"/>
        <color indexed="8"/>
        <rFont val="B Traffic"/>
        <charset val="178"/>
      </rPr>
      <t xml:space="preserve">) </t>
    </r>
  </si>
  <si>
    <t>نمونه گیری و جداسازی میکروارگانیسم هوازی از خون (روش غیر دستگاهی)</t>
  </si>
  <si>
    <t>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می‌باشد)</t>
  </si>
  <si>
    <t>نمونه گیری و جداسازی میکروارگانیسم هوازی از خون(روش دستگاهی)</t>
  </si>
  <si>
    <t>نمونه گیری و جداسازی میکروارگانیسم هوازی در کشت زخم(حداقل چهار محیط)</t>
  </si>
  <si>
    <t xml:space="preserve">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می‌باشد)</t>
  </si>
  <si>
    <t xml:space="preserve">نمونه گیری و جداسازی میکروارگانیسم هوازی در کشت نمونه ادرار </t>
  </si>
  <si>
    <t>نمونه گیری و جداسازی میکروارگانیسم هوازی در کشت نمونه مدفوع</t>
  </si>
  <si>
    <t>نمونه گیری و جداسازی میکروارگانیسم هوازی در کشت نمونه تنفسی</t>
  </si>
  <si>
    <t xml:space="preserve">نمونه گیری و جداسازی میکروارگانیسم هوازی مایعات استریل بدن </t>
  </si>
  <si>
    <t>نمونه گیری و جداسازی میکروارگانیسم هوازی سایر نمونه های بالینی</t>
  </si>
  <si>
    <t>نمونه گیری و جداسازی میکروارگانیسم بی هوازی در نمونه های بالینی</t>
  </si>
  <si>
    <r>
      <t xml:space="preserve">تشخیص فنوتیپیک باکتری های هوازی گرم منفی با رشد سریع(روش </t>
    </r>
    <r>
      <rPr>
        <sz val="12"/>
        <color indexed="8"/>
        <rFont val="Calibri"/>
        <family val="2"/>
      </rPr>
      <t>Traditional</t>
    </r>
    <r>
      <rPr>
        <sz val="12"/>
        <color indexed="8"/>
        <rFont val="B Traffic"/>
        <charset val="178"/>
      </rPr>
      <t xml:space="preserve">) </t>
    </r>
  </si>
  <si>
    <r>
      <t xml:space="preserve">تشخیص فنوتیپیک باکتری های هوازی گرم منفی با رشد سریع(به روشهایی نظیر </t>
    </r>
    <r>
      <rPr>
        <sz val="12"/>
        <color indexed="8"/>
        <rFont val="Calibri"/>
        <family val="2"/>
      </rPr>
      <t>Microwell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strip</t>
    </r>
    <r>
      <rPr>
        <sz val="12"/>
        <color indexed="8"/>
        <rFont val="B Traffic"/>
        <charset val="178"/>
      </rPr>
      <t>)</t>
    </r>
  </si>
  <si>
    <t xml:space="preserve">تشخیص فنوتیپیک باکتری های هوازی گرم منفی پرنیاز(بروسلا، هموفیلوس، نایسریا و سایر) </t>
  </si>
  <si>
    <t>(پشتیبانی از مهار مقاومت میکروبی و مدیریت مصرف آنتی بیوتیک-اضافه شدن کد میکروبشناسی بیمارستانی)(محدود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می‌باشد)</t>
  </si>
  <si>
    <t xml:space="preserve">تشخیص فنوتیپیک باکتری های هوازی گرم مثبت </t>
  </si>
  <si>
    <t>رنگ آمیزی گرم برای هرنمونه و یا کلنی ایزوله شده</t>
  </si>
  <si>
    <t xml:space="preserve">تعیین مقاومت میکروبی(هردیسک) </t>
  </si>
  <si>
    <r>
      <t xml:space="preserve">تشخیص فنوتیپیک </t>
    </r>
    <r>
      <rPr>
        <sz val="12"/>
        <color indexed="8"/>
        <rFont val="Calibri"/>
        <family val="2"/>
      </rPr>
      <t>ESBL</t>
    </r>
    <r>
      <rPr>
        <sz val="12"/>
        <color indexed="8"/>
        <rFont val="B Traffic"/>
        <charset val="178"/>
      </rPr>
      <t xml:space="preserve"> </t>
    </r>
  </si>
  <si>
    <t>تشخیص فنوتیپیک کارباپنماز</t>
  </si>
  <si>
    <r>
      <t xml:space="preserve">تشخیص فنوتیپیک </t>
    </r>
    <r>
      <rPr>
        <sz val="12"/>
        <color indexed="8"/>
        <rFont val="Calibri"/>
        <family val="2"/>
      </rPr>
      <t>Amp C</t>
    </r>
    <r>
      <rPr>
        <sz val="12"/>
        <color indexed="8"/>
        <rFont val="B Traffic"/>
        <charset val="178"/>
      </rPr>
      <t xml:space="preserve"> </t>
    </r>
  </si>
  <si>
    <r>
      <t xml:space="preserve">تشخیص مولکولی </t>
    </r>
    <r>
      <rPr>
        <sz val="12"/>
        <color indexed="8"/>
        <rFont val="Calibri"/>
        <family val="2"/>
      </rPr>
      <t>MRSA</t>
    </r>
    <r>
      <rPr>
        <sz val="12"/>
        <color indexed="8"/>
        <rFont val="B Traffic"/>
        <charset val="178"/>
      </rPr>
      <t xml:space="preserve"> </t>
    </r>
  </si>
  <si>
    <r>
      <t xml:space="preserve">تشخیص مولکولی </t>
    </r>
    <r>
      <rPr>
        <sz val="12"/>
        <color indexed="8"/>
        <rFont val="Calibri"/>
        <family val="2"/>
      </rPr>
      <t>VRE</t>
    </r>
    <r>
      <rPr>
        <sz val="12"/>
        <color indexed="8"/>
        <rFont val="B Traffic"/>
        <charset val="178"/>
      </rPr>
      <t xml:space="preserve"> </t>
    </r>
  </si>
  <si>
    <t xml:space="preserve">تشخیص مولکولی کارباپنماز </t>
  </si>
  <si>
    <r>
      <t xml:space="preserve">تشخیص مولکولی </t>
    </r>
    <r>
      <rPr>
        <sz val="12"/>
        <color indexed="8"/>
        <rFont val="Calibri"/>
        <family val="2"/>
      </rPr>
      <t>ESBL</t>
    </r>
    <r>
      <rPr>
        <sz val="12"/>
        <color indexed="8"/>
        <rFont val="B Traffic"/>
        <charset val="178"/>
      </rPr>
      <t xml:space="preserve"> </t>
    </r>
  </si>
  <si>
    <r>
      <t xml:space="preserve">تشخیص مولکولی </t>
    </r>
    <r>
      <rPr>
        <sz val="12"/>
        <color indexed="8"/>
        <rFont val="Calibri"/>
        <family val="2"/>
      </rPr>
      <t>Amp C</t>
    </r>
    <r>
      <rPr>
        <sz val="12"/>
        <color indexed="8"/>
        <rFont val="B Traffic"/>
        <charset val="178"/>
      </rPr>
      <t xml:space="preserve"> </t>
    </r>
  </si>
  <si>
    <r>
      <t>آزمايش كامل مايع مني (</t>
    </r>
    <r>
      <rPr>
        <sz val="12"/>
        <color indexed="8"/>
        <rFont val="Calibri"/>
        <family val="2"/>
      </rPr>
      <t>Semen Analysis</t>
    </r>
    <r>
      <rPr>
        <sz val="12"/>
        <color indexed="8"/>
        <rFont val="B Traffic"/>
        <charset val="178"/>
      </rPr>
      <t xml:space="preserve">) شامل ارزیابی حجم، شمارش، حرکت و مورفولوژی اسپرم بطور کامل به روش دستی </t>
    </r>
  </si>
  <si>
    <r>
      <t xml:space="preserve"> آزمايش كامل مايع مني (</t>
    </r>
    <r>
      <rPr>
        <sz val="12"/>
        <color indexed="8"/>
        <rFont val="Calibri"/>
        <family val="2"/>
      </rPr>
      <t>Semen Analysis</t>
    </r>
    <r>
      <rPr>
        <sz val="12"/>
        <color indexed="8"/>
        <rFont val="B Traffic"/>
        <charset val="178"/>
      </rPr>
      <t xml:space="preserve">) شامل ارزیابی حجم، شمارش، حرکت و مورفولوژی اسپرم بطور کامل به روش دستی بطور کامل دستگاه خودکار </t>
    </r>
  </si>
  <si>
    <t xml:space="preserve">اندازه‌گيري فروكتوز مايع مني </t>
  </si>
  <si>
    <r>
      <t>آزمايش بعد از مقاربت (</t>
    </r>
    <r>
      <rPr>
        <sz val="12"/>
        <color indexed="8"/>
        <rFont val="Calibri"/>
        <family val="2"/>
      </rPr>
      <t>PCT</t>
    </r>
    <r>
      <rPr>
        <sz val="12"/>
        <color indexed="8"/>
        <rFont val="B Traffic"/>
        <charset val="178"/>
      </rPr>
      <t xml:space="preserve">) </t>
    </r>
  </si>
  <si>
    <t xml:space="preserve">آزمايش روتين مايعات بدن: شامل گلوکز، پروتئين و تجسس ميکروسکوپي و شمارش سلولها در مایع مغزي نخاع، مايع مفاصل، مايع آسيت، مايع پلور و ساير مايعات بدن </t>
  </si>
  <si>
    <t xml:space="preserve">آزمايش تجسس ميکروسکوپي مستقيم ترشحات و رنگ آميزي (مانند ترشحات گوش، بيني، واژينال و غيره) </t>
  </si>
  <si>
    <r>
      <t>آزمايش (</t>
    </r>
    <r>
      <rPr>
        <sz val="12"/>
        <color indexed="8"/>
        <rFont val="Calibri"/>
        <family val="2"/>
      </rPr>
      <t>Hypo Osmotic Swelling (HOS</t>
    </r>
    <r>
      <rPr>
        <sz val="12"/>
        <color indexed="8"/>
        <rFont val="B Traffic"/>
        <charset val="178"/>
      </rPr>
      <t xml:space="preserve"> </t>
    </r>
  </si>
  <si>
    <t>آزمایش تشخیص پارگی کیسه آب جنین</t>
  </si>
  <si>
    <r>
      <t xml:space="preserve">استخراج </t>
    </r>
    <r>
      <rPr>
        <sz val="12"/>
        <color indexed="8"/>
        <rFont val="Calibri"/>
        <family val="2"/>
      </rPr>
      <t>DNA</t>
    </r>
    <r>
      <rPr>
        <sz val="12"/>
        <color indexed="8"/>
        <rFont val="B Traffic"/>
        <charset val="178"/>
      </rPr>
      <t xml:space="preserve"> </t>
    </r>
  </si>
  <si>
    <r>
      <t xml:space="preserve">استخراج </t>
    </r>
    <r>
      <rPr>
        <sz val="12"/>
        <color indexed="8"/>
        <rFont val="Calibri"/>
        <family val="2"/>
      </rPr>
      <t>RNA</t>
    </r>
    <r>
      <rPr>
        <sz val="12"/>
        <color indexed="8"/>
        <rFont val="B Traffic"/>
        <charset val="178"/>
      </rPr>
      <t xml:space="preserve"> </t>
    </r>
  </si>
  <si>
    <r>
      <t xml:space="preserve">شناسايي کروموزوم حامل جهش از طريق </t>
    </r>
    <r>
      <rPr>
        <sz val="12"/>
        <color indexed="8"/>
        <rFont val="Calibri"/>
        <family val="2"/>
      </rPr>
      <t>PCR/RFLP</t>
    </r>
    <r>
      <rPr>
        <sz val="12"/>
        <color indexed="8"/>
        <rFont val="B Traffic"/>
        <charset val="178"/>
      </rPr>
      <t xml:space="preserve"> يا بررسي حذف از طريق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يا بررسي تکرارهاي ژنومي(مثلا </t>
    </r>
    <r>
      <rPr>
        <sz val="12"/>
        <color indexed="8"/>
        <rFont val="Calibri"/>
        <family val="2"/>
      </rPr>
      <t>VNTR</t>
    </r>
    <r>
      <rPr>
        <sz val="12"/>
        <color indexed="8"/>
        <rFont val="B Traffic"/>
        <charset val="178"/>
      </rPr>
      <t xml:space="preserve">) يا تعيين جهش با روش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</t>
    </r>
  </si>
  <si>
    <r>
      <t xml:space="preserve">بررسي متيلاسيون به روش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</t>
    </r>
  </si>
  <si>
    <t xml:space="preserve">دات بلات يا اسلات بلات </t>
  </si>
  <si>
    <r>
      <t xml:space="preserve">بررسي ميکرودلسيون ها با ترکيبي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و ساترن بلات يا </t>
    </r>
    <r>
      <rPr>
        <sz val="12"/>
        <color indexed="8"/>
        <rFont val="Calibri"/>
        <family val="2"/>
      </rPr>
      <t>MLPA</t>
    </r>
    <r>
      <rPr>
        <sz val="12"/>
        <color indexed="8"/>
        <rFont val="B Traffic"/>
        <charset val="178"/>
      </rPr>
      <t xml:space="preserve"> </t>
    </r>
  </si>
  <si>
    <t xml:space="preserve">بررسي تكرارهاي ژنومي </t>
  </si>
  <si>
    <t>تعيين توالي يک آمپلیکن (تعداد آمپلیکن ها بر اساس نوع بيماريها تعيين مي گردد)</t>
  </si>
  <si>
    <r>
      <t xml:space="preserve">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کمي براي تعيين بار ساير عوامل بيماري زا </t>
    </r>
  </si>
  <si>
    <r>
      <t xml:space="preserve">استفاده از </t>
    </r>
    <r>
      <rPr>
        <sz val="12"/>
        <color indexed="8"/>
        <rFont val="Calibri"/>
        <family val="2"/>
      </rPr>
      <t>RT/PCR</t>
    </r>
    <r>
      <rPr>
        <sz val="12"/>
        <color indexed="8"/>
        <rFont val="B Traffic"/>
        <charset val="178"/>
      </rPr>
      <t xml:space="preserve"> کمي براي تعيين بار ساير عوامل بيماري زا </t>
    </r>
  </si>
  <si>
    <r>
      <t xml:space="preserve">استفاده از </t>
    </r>
    <r>
      <rPr>
        <sz val="12"/>
        <color indexed="8"/>
        <rFont val="Calibri"/>
        <family val="2"/>
      </rPr>
      <t>RT/PCR</t>
    </r>
    <r>
      <rPr>
        <sz val="12"/>
        <color indexed="8"/>
        <rFont val="B Traffic"/>
        <charset val="178"/>
      </rPr>
      <t xml:space="preserve"> کمي براي تعيين بار </t>
    </r>
    <r>
      <rPr>
        <sz val="12"/>
        <color indexed="8"/>
        <rFont val="Calibri"/>
        <family val="2"/>
      </rPr>
      <t>HIV</t>
    </r>
    <r>
      <rPr>
        <sz val="12"/>
        <color indexed="8"/>
        <rFont val="B Traffic"/>
        <charset val="178"/>
      </rPr>
      <t xml:space="preserve"> </t>
    </r>
  </si>
  <si>
    <r>
      <t xml:space="preserve">استفاده از </t>
    </r>
    <r>
      <rPr>
        <sz val="12"/>
        <color indexed="8"/>
        <rFont val="Calibri"/>
        <family val="2"/>
      </rPr>
      <t>RT/PCR</t>
    </r>
    <r>
      <rPr>
        <sz val="12"/>
        <color indexed="8"/>
        <rFont val="B Traffic"/>
        <charset val="178"/>
      </rPr>
      <t xml:space="preserve"> کمي براي تعيين بار ويروس هپاتيت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 </t>
    </r>
  </si>
  <si>
    <r>
      <t xml:space="preserve">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کمي براي تعيين بار </t>
    </r>
    <r>
      <rPr>
        <sz val="12"/>
        <color indexed="8"/>
        <rFont val="Calibri"/>
        <family val="2"/>
      </rPr>
      <t>CMV</t>
    </r>
    <r>
      <rPr>
        <sz val="12"/>
        <color indexed="8"/>
        <rFont val="B Traffic"/>
        <charset val="178"/>
      </rPr>
      <t xml:space="preserve"> </t>
    </r>
  </si>
  <si>
    <r>
      <t xml:space="preserve">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کمي براي تعيين بار ويروس هپاتيت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</t>
    </r>
  </si>
  <si>
    <r>
      <t>RT/PCR</t>
    </r>
    <r>
      <rPr>
        <sz val="12"/>
        <color indexed="8"/>
        <rFont val="B Traffic"/>
        <charset val="178"/>
      </rPr>
      <t xml:space="preserve"> کمي براي ژنتيک پزشکي </t>
    </r>
  </si>
  <si>
    <r>
      <t>PCR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CMV</t>
    </r>
    <r>
      <rPr>
        <sz val="12"/>
        <color indexed="8"/>
        <rFont val="B Traffic"/>
        <charset val="178"/>
      </rPr>
      <t xml:space="preserve"> </t>
    </r>
  </si>
  <si>
    <r>
      <t>PCR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MTB</t>
    </r>
    <r>
      <rPr>
        <sz val="12"/>
        <color indexed="8"/>
        <rFont val="B Traffic"/>
        <charset val="178"/>
      </rPr>
      <t xml:space="preserve"> </t>
    </r>
  </si>
  <si>
    <r>
      <t>PCR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HBV</t>
    </r>
    <r>
      <rPr>
        <sz val="12"/>
        <color indexed="8"/>
        <rFont val="B Traffic"/>
        <charset val="178"/>
      </rPr>
      <t xml:space="preserve"> </t>
    </r>
  </si>
  <si>
    <r>
      <t>PCR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HSV</t>
    </r>
    <r>
      <rPr>
        <sz val="12"/>
        <color indexed="8"/>
        <rFont val="B Traffic"/>
        <charset val="178"/>
      </rPr>
      <t xml:space="preserve"> </t>
    </r>
  </si>
  <si>
    <r>
      <t>PCR</t>
    </r>
    <r>
      <rPr>
        <sz val="12"/>
        <color indexed="8"/>
        <rFont val="B Traffic"/>
        <charset val="178"/>
      </rPr>
      <t xml:space="preserve"> کيفي براي ساير عوامل بيماري زا </t>
    </r>
  </si>
  <si>
    <r>
      <t>PCR/RT</t>
    </r>
    <r>
      <rPr>
        <sz val="12"/>
        <color indexed="8"/>
        <rFont val="B Traffic"/>
        <charset val="178"/>
      </rPr>
      <t xml:space="preserve"> کيفي براي ويروسهاي </t>
    </r>
    <r>
      <rPr>
        <sz val="12"/>
        <color indexed="8"/>
        <rFont val="Calibri"/>
        <family val="2"/>
      </rPr>
      <t>JC/BK</t>
    </r>
    <r>
      <rPr>
        <sz val="12"/>
        <color indexed="8"/>
        <rFont val="B Traffic"/>
        <charset val="178"/>
      </rPr>
      <t xml:space="preserve"> </t>
    </r>
  </si>
  <si>
    <r>
      <t>PCR/RT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HIV</t>
    </r>
    <r>
      <rPr>
        <sz val="12"/>
        <color indexed="8"/>
        <rFont val="B Traffic"/>
        <charset val="178"/>
      </rPr>
      <t xml:space="preserve"> </t>
    </r>
  </si>
  <si>
    <r>
      <t>RT/PCR</t>
    </r>
    <r>
      <rPr>
        <sz val="12"/>
        <color indexed="8"/>
        <rFont val="B Traffic"/>
        <charset val="178"/>
      </rPr>
      <t xml:space="preserve"> کيفي براي ويروس هپاتيت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 </t>
    </r>
  </si>
  <si>
    <r>
      <t>RT/PCR</t>
    </r>
    <r>
      <rPr>
        <sz val="12"/>
        <color indexed="8"/>
        <rFont val="B Traffic"/>
        <charset val="178"/>
      </rPr>
      <t xml:space="preserve"> کيفي براي ساير عوامل بيماري زا </t>
    </r>
  </si>
  <si>
    <r>
      <t>HLAABDR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با 96 پرایمر</t>
    </r>
  </si>
  <si>
    <r>
      <t>HLA ABC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با 96 پرايمر </t>
    </r>
  </si>
  <si>
    <r>
      <t xml:space="preserve">تعيين پرايمرها با 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براي تشخيص آلل هاي </t>
    </r>
    <r>
      <rPr>
        <sz val="12"/>
        <color indexed="8"/>
        <rFont val="Calibri"/>
        <family val="2"/>
      </rPr>
      <t>DQBI,DQAL,HLA</t>
    </r>
    <r>
      <rPr>
        <sz val="12"/>
        <color indexed="8"/>
        <rFont val="B Traffic"/>
        <charset val="178"/>
      </rPr>
      <t xml:space="preserve"> هر يک به تنهايي </t>
    </r>
  </si>
  <si>
    <r>
      <t xml:space="preserve">تعيين پرايمرها با 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براي تشخيص آلل‌هاي </t>
    </r>
    <r>
      <rPr>
        <sz val="12"/>
        <color indexed="8"/>
        <rFont val="Calibri"/>
        <family val="2"/>
      </rPr>
      <t>DRB</t>
    </r>
    <r>
      <rPr>
        <sz val="12"/>
        <color indexed="8"/>
        <rFont val="B Traffic"/>
        <charset val="178"/>
      </rPr>
      <t>3</t>
    </r>
    <r>
      <rPr>
        <sz val="12"/>
        <color indexed="8"/>
        <rFont val="Calibri"/>
        <family val="2"/>
      </rPr>
      <t>,DRB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,DRB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,HLA</t>
    </r>
    <r>
      <rPr>
        <sz val="12"/>
        <color indexed="8"/>
        <rFont val="B Traffic"/>
        <charset val="178"/>
      </rPr>
      <t xml:space="preserve"> هر يک به تنهايي </t>
    </r>
  </si>
  <si>
    <t>تست گلوبال تشخیص آزمایشگاهی Covid-19 (انجام RT-PCR و استخراج RNA)
قیمت مجموعه ابزارهای (کیت) تولید داخل به عنوان بخشی از جزء فنی براساس اعلام رسمی وزارت بهداشت، درمان و آموزش پزشکی ، به طور جداگانه قابل محاسبه و پرداخت است.</t>
  </si>
  <si>
    <t>4.86</t>
  </si>
  <si>
    <t>تست رپید Covid-19
قیمت مجموعه ابزارهای (کیت) تولید داخل به عنوان بخشی از جزء فنی براساس اعلام رسمی وزارت بهداشت، درمان و آموزش پزشکی، به طور جداگانه قابل محاسبه و پرداخت است.</t>
  </si>
  <si>
    <t>0.65</t>
  </si>
  <si>
    <t>آزمایش تشخیص ایمنی شناسی (ایمنولوژیک) آنتی ژن ویروس عامل کووید 19
قیمت  مجموعه ابزارهای (کیت) تولید داخل علاوه بر جزء فنی براساس اعلام رسمی وزارت بهداشت، درمان و آموزش پزشکی، به طور جداگانه قابل محاسبه و پرداخت است.</t>
  </si>
  <si>
    <t>0.72</t>
  </si>
  <si>
    <t xml:space="preserve">جستجو و تعيين مقدار هر يك از سموم در خون و ساير نمونه‌ها </t>
  </si>
  <si>
    <t xml:space="preserve">آزمايش تشخيصي از لكه‌هاي خون </t>
  </si>
  <si>
    <t xml:space="preserve">آزمايش كامل سم شناسي روي مواد غذايي يا امعاء و احشاء </t>
  </si>
  <si>
    <t xml:space="preserve">آزمايش مواد نامعلوم از نظر نوع و سميت </t>
  </si>
  <si>
    <t xml:space="preserve">آزمايش مواد غذايي براي هر آزمايش </t>
  </si>
  <si>
    <t xml:space="preserve">تعيين گروه خون لكه‌ها و مو و تجسس اسپرم </t>
  </si>
  <si>
    <r>
      <t xml:space="preserve">تشخيص </t>
    </r>
    <r>
      <rPr>
        <sz val="12"/>
        <color indexed="8"/>
        <rFont val="Calibri"/>
        <family val="2"/>
      </rPr>
      <t>CO</t>
    </r>
    <r>
      <rPr>
        <sz val="12"/>
        <color indexed="8"/>
        <rFont val="B Traffic"/>
        <charset val="178"/>
      </rPr>
      <t xml:space="preserve"> در نمونه خون جسد </t>
    </r>
  </si>
  <si>
    <t xml:space="preserve">تعيين نوع دارو و ماده مخدر در ادرار جسد </t>
  </si>
  <si>
    <t xml:space="preserve">تعيين نوع دارو و ماده مخدر در خون جسد </t>
  </si>
  <si>
    <r>
      <t xml:space="preserve">تعيين گروه </t>
    </r>
    <r>
      <rPr>
        <sz val="12"/>
        <color indexed="8"/>
        <rFont val="Calibri"/>
        <family val="2"/>
      </rPr>
      <t>ABH</t>
    </r>
    <r>
      <rPr>
        <sz val="12"/>
        <color indexed="8"/>
        <rFont val="B Traffic"/>
        <charset val="178"/>
      </rPr>
      <t xml:space="preserve"> </t>
    </r>
  </si>
  <si>
    <r>
      <t xml:space="preserve">بررسي خويشاوندي از طريق بررسي 16 منطقه </t>
    </r>
    <r>
      <rPr>
        <sz val="12"/>
        <color indexed="8"/>
        <rFont val="Calibri"/>
        <family val="2"/>
      </rPr>
      <t>STR</t>
    </r>
    <r>
      <rPr>
        <sz val="12"/>
        <color indexed="8"/>
        <rFont val="B Traffic"/>
        <charset val="178"/>
      </rPr>
      <t xml:space="preserve"> مولکول </t>
    </r>
    <r>
      <rPr>
        <sz val="12"/>
        <color indexed="8"/>
        <rFont val="Calibri"/>
        <family val="2"/>
      </rPr>
      <t>DNA</t>
    </r>
    <r>
      <rPr>
        <sz val="12"/>
        <color indexed="8"/>
        <rFont val="B Traffic"/>
        <charset val="178"/>
      </rPr>
      <t xml:space="preserve"> به ازاي هر فرد </t>
    </r>
  </si>
  <si>
    <r>
      <t xml:space="preserve">بررسي خويشاوندي از طريق بررسي </t>
    </r>
    <r>
      <rPr>
        <sz val="12"/>
        <color indexed="8"/>
        <rFont val="Calibri"/>
        <family val="2"/>
      </rPr>
      <t>DNA</t>
    </r>
    <r>
      <rPr>
        <sz val="12"/>
        <color indexed="8"/>
        <rFont val="B Traffic"/>
        <charset val="178"/>
      </rPr>
      <t xml:space="preserve"> ميتوکندري به ازاي هر نفر </t>
    </r>
  </si>
  <si>
    <r>
      <t xml:space="preserve">بررسي خويشاوندي از طريق بررسي </t>
    </r>
    <r>
      <rPr>
        <sz val="12"/>
        <color indexed="8"/>
        <rFont val="Calibri"/>
        <family val="2"/>
      </rPr>
      <t>YSTR</t>
    </r>
    <r>
      <rPr>
        <sz val="12"/>
        <color indexed="8"/>
        <rFont val="B Traffic"/>
        <charset val="178"/>
      </rPr>
      <t xml:space="preserve"> به ازاي هر نفر </t>
    </r>
  </si>
  <si>
    <r>
      <t xml:space="preserve">تطبيق نمونه‌ها از طريق </t>
    </r>
    <r>
      <rPr>
        <sz val="12"/>
        <color indexed="8"/>
        <rFont val="Calibri"/>
        <family val="2"/>
      </rPr>
      <t>DNA Typing</t>
    </r>
    <r>
      <rPr>
        <sz val="12"/>
        <color indexed="8"/>
        <rFont val="B Traffic"/>
        <charset val="178"/>
      </rPr>
      <t xml:space="preserve"> به ازاي هر نمونه </t>
    </r>
  </si>
  <si>
    <r>
      <t xml:space="preserve">تطبيق نمونه‌ها از طريق </t>
    </r>
    <r>
      <rPr>
        <sz val="12"/>
        <color indexed="8"/>
        <rFont val="Calibri"/>
        <family val="2"/>
      </rPr>
      <t>Y-STR</t>
    </r>
    <r>
      <rPr>
        <sz val="12"/>
        <color indexed="8"/>
        <rFont val="B Traffic"/>
        <charset val="178"/>
      </rPr>
      <t xml:space="preserve"> به ازاي هر نمونه </t>
    </r>
  </si>
  <si>
    <t xml:space="preserve">تعيين توالي نوکلئوتيدها در هر نمونه </t>
  </si>
  <si>
    <t xml:space="preserve">تعيين گروه خون لکه و مو </t>
  </si>
  <si>
    <t xml:space="preserve">تجسس اسپرم در البسه و سواب‌ها </t>
  </si>
  <si>
    <t xml:space="preserve">تعيين گروه خوني اسپرم </t>
  </si>
  <si>
    <t xml:space="preserve">آنتي بادي پلاکتي به روش الايزا </t>
  </si>
  <si>
    <r>
      <t>دابل ماركر براي غربالگري سندرم داون شامل (</t>
    </r>
    <r>
      <rPr>
        <sz val="12"/>
        <color indexed="8"/>
        <rFont val="Calibri"/>
        <family val="2"/>
      </rPr>
      <t>PADA+FreeBeta</t>
    </r>
    <r>
      <rPr>
        <sz val="12"/>
        <color indexed="8"/>
        <rFont val="B Traffic"/>
        <charset val="178"/>
      </rPr>
      <t xml:space="preserve">) </t>
    </r>
  </si>
  <si>
    <r>
      <t>تريپل ماركر براي غربالگري سندروم داون (</t>
    </r>
    <r>
      <rPr>
        <sz val="12"/>
        <color indexed="8"/>
        <rFont val="Calibri"/>
        <family val="2"/>
      </rPr>
      <t>aFP+Beta titer+unconjocated Estriol</t>
    </r>
    <r>
      <rPr>
        <sz val="12"/>
        <color indexed="8"/>
        <rFont val="B Traffic"/>
        <charset val="178"/>
      </rPr>
      <t xml:space="preserve">) </t>
    </r>
  </si>
  <si>
    <r>
      <t xml:space="preserve">كــوادروپـل ماركــر براي غربالگــري سنــدروم داون شــامل </t>
    </r>
    <r>
      <rPr>
        <sz val="12"/>
        <color indexed="8"/>
        <rFont val="Calibri"/>
        <family val="2"/>
      </rPr>
      <t>inhibiniA+ aFP+ Beta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titer+Unconjucated Estriol</t>
    </r>
    <r>
      <rPr>
        <sz val="12"/>
        <color indexed="8"/>
        <rFont val="B Traffic"/>
        <charset val="178"/>
      </rPr>
      <t xml:space="preserve"> </t>
    </r>
  </si>
  <si>
    <t xml:space="preserve">بتا تالاسمي/ مرحله دوم تعيين وضعيت جنين </t>
  </si>
  <si>
    <t xml:space="preserve">آلفا تالاسمي/ مرحله دوم تعيين وضعيت جنين </t>
  </si>
  <si>
    <r>
      <t>آتروفي عضلاني اسپينال(</t>
    </r>
    <r>
      <rPr>
        <sz val="12"/>
        <color indexed="8"/>
        <rFont val="Calibri"/>
        <family val="2"/>
      </rPr>
      <t>SMA</t>
    </r>
    <r>
      <rPr>
        <sz val="12"/>
        <color indexed="8"/>
        <rFont val="B Traffic"/>
        <charset val="178"/>
      </rPr>
      <t xml:space="preserve">) نوع 1و2 / مرحله دوم تعيين وضعيت جنين </t>
    </r>
  </si>
  <si>
    <r>
      <t>آنمي داسي شکل (</t>
    </r>
    <r>
      <rPr>
        <sz val="12"/>
        <color indexed="8"/>
        <rFont val="Calibri"/>
        <family val="2"/>
      </rPr>
      <t>Sickle Cell Anemia</t>
    </r>
    <r>
      <rPr>
        <sz val="12"/>
        <color indexed="8"/>
        <rFont val="B Traffic"/>
        <charset val="178"/>
      </rPr>
      <t xml:space="preserve"> ) / مرحله دوم تعيين وضعيت جنين </t>
    </r>
  </si>
  <si>
    <r>
      <t>بيماري‌هاي ناشي از تکرارها(</t>
    </r>
    <r>
      <rPr>
        <sz val="12"/>
        <color indexed="8"/>
        <rFont val="Calibri"/>
        <family val="2"/>
      </rPr>
      <t>X</t>
    </r>
    <r>
      <rPr>
        <sz val="12"/>
        <color indexed="8"/>
        <rFont val="B Traffic"/>
        <charset val="178"/>
      </rPr>
      <t xml:space="preserve">) شکننده، هانتينگتون، ديستروفي، ميوتونيک/ مرحله دوم تعيين وضعيت نهايي جنين </t>
    </r>
  </si>
  <si>
    <r>
      <t xml:space="preserve">بيماري‌هاي نقص هاي انعقادي (هموفيلي </t>
    </r>
    <r>
      <rPr>
        <sz val="12"/>
        <color indexed="8"/>
        <rFont val="Calibri"/>
        <family val="2"/>
      </rPr>
      <t>B,A</t>
    </r>
    <r>
      <rPr>
        <sz val="12"/>
        <color indexed="8"/>
        <rFont val="B Traffic"/>
        <charset val="178"/>
      </rPr>
      <t>) / مرحله دوم تعيين جنسيت</t>
    </r>
  </si>
  <si>
    <t>(براي بقيه موارد بيماري هاي انعقادي غير از هموفيلي A,B اين مرحله قابل محاسبه نيست و فقط مرحله سوم به عنوان مرحله دوم مانند بقيه بيماري ها محاسبه شوند)</t>
  </si>
  <si>
    <r>
      <t xml:space="preserve">بيماري‌هاي نقص هاي انعقادي (هموفيلي </t>
    </r>
    <r>
      <rPr>
        <sz val="12"/>
        <color indexed="8"/>
        <rFont val="Calibri"/>
        <family val="2"/>
      </rPr>
      <t>B,A</t>
    </r>
    <r>
      <rPr>
        <sz val="12"/>
        <color indexed="8"/>
        <rFont val="B Traffic"/>
        <charset val="178"/>
      </rPr>
      <t>) / تعيين وضعيت نهايي جنين</t>
    </r>
  </si>
  <si>
    <t>(براي ساير بيماري هاي نقص انعقادي اين مرحله به عنوان مرحله دوم محاسبه شود)</t>
  </si>
  <si>
    <t xml:space="preserve">بيماري‌هايي که با روش حذف ژني قابل بررسي هستند مثل دوشن، بيکر- مرحله دوم تعيين نوع جنسيت </t>
  </si>
  <si>
    <t xml:space="preserve">بيماري‌هايي که با روش حذف ژني قابل بررسي هستند مثل دوشن، بيکر- مرحله سوم تعيين وضعيت نهايي جنين </t>
  </si>
  <si>
    <r>
      <t>PKU</t>
    </r>
    <r>
      <rPr>
        <sz val="12"/>
        <color indexed="8"/>
        <rFont val="B Traffic"/>
        <charset val="178"/>
      </rPr>
      <t xml:space="preserve"> مرحله دوم </t>
    </r>
  </si>
  <si>
    <t>تعیین وضعیت نهایی جنین برای سایر بیماری ها</t>
  </si>
  <si>
    <t xml:space="preserve">پذيرش نمونه‌هاي سيتوپاتولوژي شامل ثبت و دريافت نمونه و گزارش و نگهداري آن </t>
  </si>
  <si>
    <t xml:space="preserve">سيتوپاتولوژي مايعات، روش تغليظ، اسمير و بررسي به جز نمونه‌هاي حاصل از گردن رحم يا واژن </t>
  </si>
  <si>
    <t xml:space="preserve">سيتوپاتولوژي، پزشكي قانوني (مانند اسپرم) </t>
  </si>
  <si>
    <r>
      <t>تعيين كروماتين جنسي، اجسام بار (</t>
    </r>
    <r>
      <rPr>
        <sz val="12"/>
        <color indexed="8"/>
        <rFont val="Calibri"/>
        <family val="2"/>
      </rPr>
      <t>Barr Bodies</t>
    </r>
    <r>
      <rPr>
        <sz val="12"/>
        <color indexed="8"/>
        <rFont val="B Traffic"/>
        <charset val="178"/>
      </rPr>
      <t xml:space="preserve">) </t>
    </r>
  </si>
  <si>
    <r>
      <t xml:space="preserve">تعيين كروماتين جنسي، اسميرخون محيطي، </t>
    </r>
    <r>
      <rPr>
        <sz val="12"/>
        <color indexed="8"/>
        <rFont val="Calibri"/>
        <family val="2"/>
      </rPr>
      <t>Drumsticks</t>
    </r>
    <r>
      <rPr>
        <sz val="12"/>
        <color indexed="8"/>
        <rFont val="B Traffic"/>
        <charset val="178"/>
      </rPr>
      <t xml:space="preserve"> در </t>
    </r>
    <r>
      <rPr>
        <sz val="12"/>
        <color indexed="8"/>
        <rFont val="Calibri"/>
        <family val="2"/>
      </rPr>
      <t>PMN</t>
    </r>
    <r>
      <rPr>
        <sz val="12"/>
        <color indexed="8"/>
        <rFont val="B Traffic"/>
        <charset val="178"/>
      </rPr>
      <t xml:space="preserve"> </t>
    </r>
  </si>
  <si>
    <t>تعرفه گلوبال تشخیص زودهنگام سرطان دهانه رحم ( پاپ اسمیرHPV )</t>
  </si>
  <si>
    <t>4.72</t>
  </si>
  <si>
    <r>
      <t>سيتوپاتولوژي، اسمیرها، گردن رحم يا واژينال، تا 3 اسمير همراه با بررسي دقيق هورموني (نظير</t>
    </r>
    <r>
      <rPr>
        <sz val="12"/>
        <color indexed="8"/>
        <rFont val="Calibri"/>
        <family val="2"/>
      </rPr>
      <t>Index Estrogenic Maturation</t>
    </r>
    <r>
      <rPr>
        <sz val="12"/>
        <color indexed="8"/>
        <rFont val="B Traffic"/>
        <charset val="178"/>
      </rPr>
      <t xml:space="preserve"> و</t>
    </r>
    <r>
      <rPr>
        <sz val="12"/>
        <color indexed="8"/>
        <rFont val="Calibri"/>
        <family val="2"/>
      </rPr>
      <t>Karyopynotic Index</t>
    </r>
    <r>
      <rPr>
        <sz val="12"/>
        <color indexed="8"/>
        <rFont val="B Traffic"/>
        <charset val="178"/>
      </rPr>
      <t xml:space="preserve"> ) </t>
    </r>
  </si>
  <si>
    <t>1.6</t>
  </si>
  <si>
    <t xml:space="preserve">Pap Liquid Based Smear </t>
  </si>
  <si>
    <t xml:space="preserve">سيتوپاتولوژي نمونه ادرار </t>
  </si>
  <si>
    <r>
      <t>بررسي ميكروسكوپي و گزارش (</t>
    </r>
    <r>
      <rPr>
        <sz val="12"/>
        <color indexed="8"/>
        <rFont val="Calibri"/>
        <family val="2"/>
      </rPr>
      <t>FNA</t>
    </r>
    <r>
      <rPr>
        <sz val="12"/>
        <color indexed="8"/>
        <rFont val="B Traffic"/>
        <charset val="178"/>
      </rPr>
      <t xml:space="preserve">) </t>
    </r>
  </si>
  <si>
    <t>بررسي ميکروسکوپي آسپيراسيون مغز استخوان و گزارش آن</t>
  </si>
  <si>
    <t xml:space="preserve"> (برای آسپیراسیون کد 302820 قابل گزارش و محاسبه می‌باشد)</t>
  </si>
  <si>
    <t>بررسي ميکروسکوپي نمونه های بيوپسي و آسپيراسيون مغز استخوان (با يا بدون سل بلاک) و گزارش آن</t>
  </si>
  <si>
    <t xml:space="preserve"> (برای بیوپسی باآسپیراسیون کد 302825 قابل گزارش و محاسبه می‌باشد)</t>
  </si>
  <si>
    <t xml:space="preserve">عمل دی كلسيفيكاسيون </t>
  </si>
  <si>
    <t xml:space="preserve">رنگ‌آميزي اختصاصي، گروه 1 براي ميكروارگانيزم‌ها (مانندگريدلي، اسيدفست و متنامين سيلور) </t>
  </si>
  <si>
    <t xml:space="preserve">رنگ‌آميزي اختصاصي، گروه 2 رنگ آميزي‌هاي ديگر (مانند آهن و تري‌كروم) </t>
  </si>
  <si>
    <t xml:space="preserve">هيستوشيمي براي تعيين تركيبات شيميايي (مانند مس و روي) </t>
  </si>
  <si>
    <t xml:space="preserve">هيستوشيمي يا سيتو‌شيمي براي تعيين آنزيم‌هاي تشكيل‌دهنده؛ هر یک </t>
  </si>
  <si>
    <r>
      <t xml:space="preserve">رنگ‌آميزي ايمنولوژي براي هر آنتي بادي ويروس </t>
    </r>
    <r>
      <rPr>
        <sz val="12"/>
        <color indexed="8"/>
        <rFont val="Calibri"/>
        <family val="2"/>
      </rPr>
      <t>DNA</t>
    </r>
    <r>
      <rPr>
        <sz val="12"/>
        <color indexed="8"/>
        <rFont val="B Traffic"/>
        <charset val="178"/>
      </rPr>
      <t xml:space="preserve"> به روش</t>
    </r>
    <r>
      <rPr>
        <sz val="12"/>
        <color indexed="8"/>
        <rFont val="Calibri"/>
        <family val="2"/>
      </rPr>
      <t>Flow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IMAGE</t>
    </r>
    <r>
      <rPr>
        <sz val="12"/>
        <color indexed="8"/>
        <rFont val="B Traffic"/>
        <charset val="178"/>
      </rPr>
      <t xml:space="preserve"> </t>
    </r>
  </si>
  <si>
    <t xml:space="preserve">مشاوره و گزارش لام هايي که در جاي ديگري تهيه شده اند </t>
  </si>
  <si>
    <t xml:space="preserve">مشاوره و گزارش مواردي كه نياز به تهيه لام دارند </t>
  </si>
  <si>
    <t xml:space="preserve">فروزن سكشن و مشاوره در اتاق عمل </t>
  </si>
  <si>
    <t xml:space="preserve">ايمونوهيستوشيمي (شامل ايمونوپراكسيد از بافتي)، هر آنتي‌بادي </t>
  </si>
  <si>
    <t xml:space="preserve">مطالعه ايمونوفلوئورسانس، هرآنتي بادي، روش مستقيم (ايمنو هيستوشيمي) </t>
  </si>
  <si>
    <t xml:space="preserve">مطالعه ايمونوفلوئورسانس، هر آنتي‌بادي، روش غيرمستقيم (ايمنو هيستوشيمي) </t>
  </si>
  <si>
    <t xml:space="preserve">ميکروسکوپ الکتروني، تشخيص </t>
  </si>
  <si>
    <t xml:space="preserve">ميکروسکوپ الکتروني، اسکنينگ </t>
  </si>
  <si>
    <t xml:space="preserve">سطح 1- آسيب شناسي تشريحي، تنها بررسي ظاهري بافت </t>
  </si>
  <si>
    <t xml:space="preserve">سطح 2-آسيب شناسي تشريحي، بررسي ظاهري بافت ريزبيني (ميكروسكوپي) شامل: فورسكين (پره پوس)، به جز نوزاد </t>
  </si>
  <si>
    <t xml:space="preserve">سطح 2-آسيب شناسي تشريحي، بررسي ظاهري بافت ريزبيني (ميكروسكوپي) شامل: واريكوسل </t>
  </si>
  <si>
    <t xml:space="preserve">سطح 2-آسيب شناسي تشريحي، بررسي ظاهري بافت ريزبيني (ميكروسكوپي) شامل: وازدفران، به جز عقيمي </t>
  </si>
  <si>
    <t xml:space="preserve">سطح 2-آسيب شناسي تشريحي، بررسي ظاهري بافت ريزبيني (ميكروسكوپي) شامل: وريد، واريكوزيتي </t>
  </si>
  <si>
    <t xml:space="preserve">سطح 2-آسيب شناسي تشريحي، بررسي ظاهري بافت و ریزبینی (میکروسکوپی) شامل: لوله فالوپ، عقيم سازي </t>
  </si>
  <si>
    <t xml:space="preserve">سطح 2-آسيب شناسي تشريحي، بررسي ظاهري بافت و ریزبینی (میکروسکوپی) شامل: انگشتان دست/پا، آمپوتاسيون، تروماتيك </t>
  </si>
  <si>
    <t xml:space="preserve">سطح 2-آسيب شناسي تشريحي، بررسي ظاهري بافت و ریزبینی (میکروسکوپی) شامل: فوراسكين (پره پوس)، نوزاد </t>
  </si>
  <si>
    <t xml:space="preserve">سطح 2-آسيب شناسي تشريحي، بررسي ظاهري بافت و ریزبینی (میکروسکوپی) شامل: ساك فتق، درمحل </t>
  </si>
  <si>
    <t xml:space="preserve">سطح 2-آسيب شناسي تشريحي، بررسي ظاهري بافت و ریزبینی (میکروسکوپی) شامل: ساك هيدروسل </t>
  </si>
  <si>
    <t xml:space="preserve">سطح 2-آسيب شناسي تشريحي، بررسي ظاهري بافت و ریزبینی (میکروسکوپی) شامل: پوست، ترميم پلاستيك </t>
  </si>
  <si>
    <t xml:space="preserve">سطح 2-آسيب شناسي تشريحي، بررسي ظاهري بافت و ریزبینی (میکروسکوپی) شامل: گانگليون سمپاتيك </t>
  </si>
  <si>
    <t xml:space="preserve">سطح 2-آسيب شناسي تشريحي، بررسي ظاهري بافت و ریزبینی (میکروسکوپی) شامل: بيضه ها، اخته كردن (كاستراسيون) </t>
  </si>
  <si>
    <t xml:space="preserve">سطح 2-آسيب شناسي تشريحي، بررسي ظاهري بافت و ریزبینی (میکروسکوپی) شامل: مخاط واژن، تصادف </t>
  </si>
  <si>
    <t xml:space="preserve">سطح 2-آسيب شناسي تشريحي، بررسي ظاهري بافت و ریزبینی (میکروسکوپی) شامل: وازدفران، عقيم سازي </t>
  </si>
  <si>
    <t xml:space="preserve">سطح 3-آسيب شناسي تشريحي، بررسي ظاهري بافت ريزبيني (ميكروسكوپي) شامل: سقط، القايي </t>
  </si>
  <si>
    <t xml:space="preserve">سطح 3-آسيب شناسي تشريحي، بررسي ظاهري بافت ريزبيني (ميكروسكوپي) شامل: آبسه </t>
  </si>
  <si>
    <t xml:space="preserve">سطح 3-آسيب شناسي تشريحي، بررسي ظاهري بافت ريزبيني (ميكروسكوپي) شامل: آنوريسم-شرياني/ بطني </t>
  </si>
  <si>
    <t xml:space="preserve">سطح 3-آسيب شناسي تشريحي، بررسي ظاهري بافت ريزبيني (ميكروسكوپي) شامل: آنوس(مقعد)، تگ(زائده) </t>
  </si>
  <si>
    <t xml:space="preserve">سطح 3-آسيب شناسي تشريحي، بررسي ظاهري بافت ريزبيني (ميكروسكوپي) شامل: آپانديس </t>
  </si>
  <si>
    <t xml:space="preserve">سطح 3-آسيب شناسي تشريحي، بررسي ظاهري بافت ريزبيني (ميكروسكوپي) شامل: شريان، پلاك آتروماتوس </t>
  </si>
  <si>
    <t xml:space="preserve">سطح 3-آسيب شناسي تشريحي، بررسي ظاهري بافت ريزبيني (ميكروسكوپي) شامل: كيست غدد بارتولن </t>
  </si>
  <si>
    <t xml:space="preserve">سطح 3-آسيب شناسي تشريحي، بررسي ظاهري بافت ريزبيني (ميكروسكوپي) شامل: بورسا، كيست </t>
  </si>
  <si>
    <t xml:space="preserve">سطح 3-آسيب شناسي تشريحي، بررسي ظاهري بافت ريزبيني (ميكروسكوپي) شامل: بافت كارپال تانل </t>
  </si>
  <si>
    <t xml:space="preserve">سطح 3-آسيب شناسي تشريحي، بررسي ظاهري بافت ريزبيني (ميكروسكوپي) شامل: غضروف، تراشيدن </t>
  </si>
  <si>
    <t xml:space="preserve">سطح 3-آسيب شناسي تشريحي، بررسي ظاهري بافت ريزبيني (ميكروسكوپي) شامل: كلسته آتوما </t>
  </si>
  <si>
    <t xml:space="preserve">سطح 3-آسيب شناسي تشريحي، بررسي ظاهري بافت ريزبيني (ميكروسكوپي) شامل: ملتحمه، بيوپسي </t>
  </si>
  <si>
    <t xml:space="preserve">سطح 3-آسيب شناسي تشريحي، بررسي ظاهري بافت ريزبيني (ميكروسكوپي) شامل: قرنيه </t>
  </si>
  <si>
    <t xml:space="preserve">سطح 3-آسيب شناسي تشريحي، بررسي ظاهري بافت ريزبيني (ميكروسكوپي) شامل: بافت كانتركچردوپوئيترين </t>
  </si>
  <si>
    <t xml:space="preserve">سطح 3-آسيب شناسي تشريحي، بررسي ظاهري بافت ريزبيني (ميكروسكوپي) شامل: فمور، به جز شكستگي </t>
  </si>
  <si>
    <t xml:space="preserve">سطح 3-آسيب شناسي تشريحي، بررسي ظاهري بافت ريزبيني (ميكروسكوپي) شامل: شقاق(فيسور)/فيستول </t>
  </si>
  <si>
    <t xml:space="preserve">سطح 3-آسيب شناسي تشريحي، بررسي ظاهري بافت ريزبيني (ميكروسكوپي) شامل: كيسه صفرا </t>
  </si>
  <si>
    <t xml:space="preserve">سطح 3-آسيب شناسي تشريحي، بررسي ظاهري بافت ريزبيني (ميكروسكوپي) شامل: گانگليون كيست </t>
  </si>
  <si>
    <t xml:space="preserve">سطح 3-آسيب شناسي تشريحي، بررسي ظاهري بافت ريزبيني (ميكروسكوپي) شامل: هماتوم </t>
  </si>
  <si>
    <t xml:space="preserve">سطح 3-آسيب شناسي تشريحي، بررسي ظاهري بافت ريزبيني (ميكروسكوپي) شامل: هموروئيد </t>
  </si>
  <si>
    <t xml:space="preserve">سطح 3-آسيب شناسي تشريحي، بررسي ظاهري بافت ريزبيني (ميكروسكوپي) شامل: هيداتيد مورگاگني </t>
  </si>
  <si>
    <t xml:space="preserve">سطح 3-آسيب شناسي تشريحي، بررسي ظاهري بافت ريزبيني (ميكروسكوپي) شامل: ديسك بين مهره اي </t>
  </si>
  <si>
    <t xml:space="preserve">سطح 3-آسيب شناسي تشريحي، بررسي ظاهري بافت ريزبيني (ميكروسكوپي) شامل: مفصل، لوزبادي </t>
  </si>
  <si>
    <t xml:space="preserve">سطح 3-آسيب شناسي تشريحي، بررسي ظاهري بافت ريزبيني (ميكروسكوپي) شامل: نوروما-مورتون/تروماتيك </t>
  </si>
  <si>
    <t xml:space="preserve">سطح 3-آسيب شناسي تشريحي، بررسي ظاهري بافت ريزبيني (ميكروسكوپي) شامل: سينوس/كيست پايلونيدال </t>
  </si>
  <si>
    <t xml:space="preserve">سطح 3-آسيب شناسي تشريحي، بررسي ظاهري بافت ريزبيني (ميكروسكوپي) شامل: پوليپ، التهابي-بيني/سينوس </t>
  </si>
  <si>
    <t xml:space="preserve">سطح 3-آسيب شناسي تشريحي، بررسي ظاهري بافت ريزبيني (ميكروسكوپي) شامل: بافت نرم، دبريدمان </t>
  </si>
  <si>
    <t xml:space="preserve">سطح 3-آسيب شناسي تشريحي، بررسي ظاهري بافت ريزبيني (ميكروسكوپي) شامل: اسپرماتوسل </t>
  </si>
  <si>
    <t xml:space="preserve">سطح 3-آسيب شناسي تشريحي، بررسي ظاهري بافت ريزبيني (ميكروسكوپي) شامل: تاندون/تاندون شيت(غلاف) </t>
  </si>
  <si>
    <t xml:space="preserve">سطح 3-آسيب شناسي تشريحي، بررسي ظاهري بافت ريزبيني (ميكروسكوپي) شامل: زائده بيضه </t>
  </si>
  <si>
    <t xml:space="preserve">سطح 3-آسيب شناسي تشريحي، بررسي ظاهري بافت ريزبيني (ميكروسكوپي) شامل: ترومبوس يا آمبولي </t>
  </si>
  <si>
    <t xml:space="preserve">سطح 3-آسيب شناسي تشريحي، بررسي ظاهري بافت ريزبيني (ميكروسكوپي) شامل: لوزه و/يا آدنوئيد </t>
  </si>
  <si>
    <t xml:space="preserve">سطح 3-آسيب شناسي تشريحي، بررسي ظاهري بافت ريزبيني (ميكروسكوپي) شامل: سقط-خودبخود/فراموش شده </t>
  </si>
  <si>
    <t xml:space="preserve">سطح 3-آسيب شناسي تشريحي، بررسي ظاهري بافت ريزبيني (ميكروسكوپي) شامل: شريان، بيوپسي </t>
  </si>
  <si>
    <t xml:space="preserve">سطح 3-آسيب شناسي تشريحي، بررسي ظاهري بافت ريزبيني (ميكروسكوپي) شامل: اگزوستوز استخوان </t>
  </si>
  <si>
    <t xml:space="preserve">سطح 3-آسيب شناسي تشريحي، بررسي ظاهري بافت ريزبيني (ميكروسكوپي) شامل: انتهاها، آمپوتاسيون، ترماتيك </t>
  </si>
  <si>
    <t xml:space="preserve">سطح 3-آسيب شناسي تشريحي، بررسي ظاهري بافت ريزبيني (ميكروسكوپي) شامل: ليوميوم، ميومكتومي رحمي-بدون رحم </t>
  </si>
  <si>
    <t xml:space="preserve">سطح 3-آسيب شناسي تشريحي، بررسي ظاهري بافت ريزبيني (ميكروسكوپي) شامل: جفت، به جز سه ماهه سوم </t>
  </si>
  <si>
    <t>سطح 3-آسیب شناسی تشریحی، بررسی ظاهری بافت و ریزبینی (میكروسكوپی) شامل: جسم خارجی</t>
  </si>
  <si>
    <t>6</t>
  </si>
  <si>
    <t>0</t>
  </si>
  <si>
    <t xml:space="preserve">سطح 4- آسيب شناسي تشريحي، بررسي ظاهري بافت و ريزبيني (ميكروسكوپي) شامل: پستان، بيوپسي </t>
  </si>
  <si>
    <t xml:space="preserve">سطح 4- آسيب شناسي تشريحي، بررسي ظاهري بافت و ريزبيني(ميكروسكوپي)شامل: پستان، ماموپلاستي كاهنده </t>
  </si>
  <si>
    <t xml:space="preserve">سطح 4- آسيب شناسي تشريحي، بررسي ظاهري بافت و ريزبيني(ميكروسكوپي)شامل: برونش، بيوپسي </t>
  </si>
  <si>
    <t xml:space="preserve">سطح 4- آسيب شناسي تشريحي، بررسي ظاهري بافت و ريزبيني(ميكروسكوپي)شامل: سرويكس، بيوپسي </t>
  </si>
  <si>
    <t xml:space="preserve">سطح 4- آسيب شناسي تشريحي، بررسي ظاهري بافت و ريزبيني(ميكروسكوپي)شامل: كولون، بيوپسي </t>
  </si>
  <si>
    <t xml:space="preserve">سطح 4- آسيب شناسي تشريحي، بررسي ظاهري بافت و ريزبيني(ميكروسكوپي)شامل: دئودونوم، بيوپسي </t>
  </si>
  <si>
    <t xml:space="preserve">سطح 4- آسيب شناسي تشريحي، بررسي ظاهري بافت و ريزبيني(ميكروسكوپي)شامل: آندوسرويكس، كورتاژ/بيوپسي </t>
  </si>
  <si>
    <t xml:space="preserve">سطح 4- آسيب شناسي تشريحي، بررسي ظاهري بافت و ريزبيني(ميكروسكوپي)شامل: آندومتر، كورتاژ/بيوپسي </t>
  </si>
  <si>
    <t xml:space="preserve">سطح 4- آسيب شناسي تشريحي، بررسي ظاهري بافت و ريزبيني(ميكروسكوپي)شامل: مري، بيوپسي </t>
  </si>
  <si>
    <t xml:space="preserve">سطح 4- آسيب شناسي تشريحي، بررسي ظاهري بافت و ريزبيني(ميكروسكوپي)شامل: لوله فالوپ، حاملگي نابجا و يا تشخيصي </t>
  </si>
  <si>
    <t xml:space="preserve">سطح 4- آسيب شناسي تشريحي، بررسي ظاهري بافت و ريزبيني(ميكروسكوپي)شامل: سرفمور، شكستگي </t>
  </si>
  <si>
    <t xml:space="preserve">سطح 4- آسيب شناسي تشريحي، بررسي ظاهري بافت و ريزبيني(ميكروسكوپي)شامل: انگشتان دست/پا، آمپوتاسيون، غير تروماتيك </t>
  </si>
  <si>
    <t xml:space="preserve">سطح 4- آسيب شناسي تشريحي، بررسي ظاهري بافت و ريزبيني(ميكروسكوپي)شامل: لثه/مخاط دهان، بيوپسي </t>
  </si>
  <si>
    <t xml:space="preserve">سطح 4- آسيب شناسي تشريحي، بررسي ظاهري بافت و ريزبيني(ميكروسكوپي)شامل: دريچه قلب </t>
  </si>
  <si>
    <t xml:space="preserve">سطح 4- آسيب شناسي تشريحي، بررسي ظاهري بافت و ريزبيني(ميكروسكوپي)شامل: مفصل، رزكسيون </t>
  </si>
  <si>
    <t xml:space="preserve">سطح 4- آسيب شناسي تشريحي، بررسي ظاهري بافت و ريزبيني(ميكروسكوپي)شامل: حنجره، بيوپسي </t>
  </si>
  <si>
    <t xml:space="preserve">سطح 4- آسيب شناسي تشريحي، بررسي ظاهري بافت و ريزبيني(ميكروسكوپي)شامل: لب، بيوپسي/رزكسيون گوه اي(وج) </t>
  </si>
  <si>
    <t xml:space="preserve">سطح 4- آسيب شناسي تشريحي، بررسي ظاهري بافت و ريزبيني(ميكروسكوپي)شامل: ريه، بيوپسي ترانس برونشيال </t>
  </si>
  <si>
    <t xml:space="preserve">سطح 4- آسيب شناسي تشريحي، بررسي ظاهري بافت و ريزبيني(ميكروسكوپي)شامل: مخاط بيني، بيوپسي </t>
  </si>
  <si>
    <t xml:space="preserve">سطح 4- آسيب شناسي تشريحي، بررسي ظاهري بافت و ريزبيني(ميكروسكوپي)شامل: نازوفارنكس/اوروفارنكس، بيوپسي </t>
  </si>
  <si>
    <t xml:space="preserve">سطح 4- آسيب شناسي تشريحي، بررسي ظاهري بافت و ريزبيني(ميكروسكوپي)شامل: ادنتوژنتیک / دنتال سیست </t>
  </si>
  <si>
    <t xml:space="preserve">سطح 4- آسيب شناسي تشريحي، بررسي ظاهري بافت و ريزبيني(ميكروسكوپي)شامل: امنتوم (چادرینه)، بیوبسی </t>
  </si>
  <si>
    <t xml:space="preserve">سطح 4- آسيب شناسي تشريحي، بررسي ظاهري بافت و ريزبيني(ميكروسكوپي)شامل: تخمدان همراه يا بدون لوله، غير نئوپلاستيك </t>
  </si>
  <si>
    <t xml:space="preserve">سطح 4- آسيب شناسي تشريحي، بررسي ظاهري بافت و ريزبيني(ميكروسكوپي)شامل: تخمدان، بيوپسي/رزكسيون گوه اي(وج) </t>
  </si>
  <si>
    <t xml:space="preserve">سطح 4- آسيب شناسي تشريحي، بررسي ظاهري بافت و ريزبيني(ميكروسكوپي)شامل: غده پاراتيروئيد </t>
  </si>
  <si>
    <t xml:space="preserve">سطح 4- آسيب شناسي تشريحي، بررسي ظاهري بافت و ريزبيني(ميكروسكوپي)شامل: پريتوان(صفاق)، بيوپسي </t>
  </si>
  <si>
    <t xml:space="preserve">سطح 4- آسيب شناسي تشريحي، بررسي ظاهري بافت و ريزبيني(ميكروسكوپي)شامل: تومور هيپوفيز </t>
  </si>
  <si>
    <t xml:space="preserve">سطح 4- آسيب شناسي تشريحي، بررسي ظاهري بافت و ريزبيني(ميكروسكوپي)شامل: پلور/پريكارد- بيوپسي/بافت </t>
  </si>
  <si>
    <t xml:space="preserve">سطح 4- آسيب شناسي تشريحي، بررسي ظاهري بافت و ريزبيني(ميكروسكوپي)شامل: پوليپ، سرويكال/آندومتريال </t>
  </si>
  <si>
    <t xml:space="preserve">سطح 4- آسيب شناسي تشريحي، بررسي ظاهري بافت و ريزبيني(ميكروسكوپي)شامل: پوليپ، معده/روده كوچك </t>
  </si>
  <si>
    <t xml:space="preserve">سطح 4- آسيب شناسي تشريحي، بررسي ظاهري بافت و ريزبيني(ميكروسكوپي)شامل: پروستات، بيوپسي سوزني </t>
  </si>
  <si>
    <r>
      <t>سطح 4- آسيب شناسي تشريحي، بررسي ظاهري بافت و ريزبيني(ميكروسكوپي)شامل: پروستات، تي يوآر(</t>
    </r>
    <r>
      <rPr>
        <sz val="12"/>
        <color indexed="8"/>
        <rFont val="Calibri"/>
        <family val="2"/>
      </rPr>
      <t>TUR</t>
    </r>
    <r>
      <rPr>
        <sz val="12"/>
        <color indexed="8"/>
        <rFont val="B Traffic"/>
        <charset val="178"/>
      </rPr>
      <t xml:space="preserve">) </t>
    </r>
  </si>
  <si>
    <t xml:space="preserve">سطح 4- آسيب شناسي تشريحي، بررسي ظاهري بافت و ريزبيني(ميكروسكوپي)شامل: غده بزاقي، بيوپسي </t>
  </si>
  <si>
    <t xml:space="preserve">سطح 4- آسيب شناسي تشريحي، بررسي ظاهري بافت و ريزبيني(ميكروسكوپي)شامل: سينوس، پارانازال بيوپسي </t>
  </si>
  <si>
    <t xml:space="preserve">سطح 4- آسيب شناسي تشريحي، بررسي ظاهري بافت و ريزبيني(ميكروسكوپي)شامل: روده كوچك، بيوپسي </t>
  </si>
  <si>
    <t xml:space="preserve">سطح 4- آسيب شناسي تشريحي، بررسي ظاهري بافت و ريزبيني(ميكروسكوپي)شامل: بافت نرم، به جز تومور/توده/ليپوم/دبريدمان </t>
  </si>
  <si>
    <t xml:space="preserve">سطح 4- آسيب شناسي تشريحي، بررسي ظاهري بافت و ريزبيني(ميكروسكوپي)شامل: طحال </t>
  </si>
  <si>
    <t xml:space="preserve">سطح 4- آسيب شناسي تشريحي، بررسي ظاهري بافت و ريزبيني(ميكروسكوپي)شامل: معده، بيوپسي </t>
  </si>
  <si>
    <t xml:space="preserve">سطح 4- آسيب شناسي تشريحي، بررسي ظاهري بافت و ريزبيني(ميكروسكوپي)شامل: سينوويوم </t>
  </si>
  <si>
    <t xml:space="preserve">سطح 4- آسيب شناسي تشريحي، بررسي ظاهري بافت و ريزبيني(ميكروسكوپي)شامل: بيضه، به جز تومور/ بيوپسي/اخته كردن(كاستراسيون) </t>
  </si>
  <si>
    <t xml:space="preserve">سطح 4- آسيب شناسي تشريحي، بررسي ظاهري بافت و ريزبيني(ميكروسكوپي)شامل: مجراي تيروگلوس/كيست شكاف برانكيال </t>
  </si>
  <si>
    <t xml:space="preserve">سطح 4- آسيب شناسي تشريحي، بررسي ظاهري بافت و ريزبيني(ميكروسكوپي)شامل: زبان، بيوپسي </t>
  </si>
  <si>
    <t xml:space="preserve">سطح 4- آسيب شناسي تشريحي، بررسي ظاهري بافت و ريزبيني(ميكروسكوپي)شامل: لوزه، بيوپسي </t>
  </si>
  <si>
    <t xml:space="preserve">سطح 4- آسيب شناسي تشريحي، بررسي ظاهري بافت و ريزبيني(ميكروسكوپي)شامل: ناي(تراشه)، بيوپسي </t>
  </si>
  <si>
    <t xml:space="preserve">سطح 4- آسيب شناسي تشريحي، بررسي ظاهري بافت و ريزبيني(ميكروسكوپي)شامل: حالب، بيوپسي </t>
  </si>
  <si>
    <t xml:space="preserve">سطح 4- آسيب شناسي تشريحي، بررسي ظاهري بافت و ريزبيني(ميكروسكوپي)شامل: اورترا(مجراي ادرار)، بيوپسي </t>
  </si>
  <si>
    <t xml:space="preserve">سطح 4- آسيب شناسي تشريحي، بررسي ظاهري بافت و ريزبيني(ميكروسكوپي)شامل: مثانه، بيوپسي </t>
  </si>
  <si>
    <t xml:space="preserve">سطح 4- آسيب شناسي تشريحي، بررسي ظاهري بافت و ريزبيني(ميكروسكوپي)شامل: واژن، بيوپسي </t>
  </si>
  <si>
    <t xml:space="preserve">سطح 4- آسيب شناسي تشريحي، بررسي ظاهري بافت و ريزبيني(ميكروسكوپي)شامل: وولوا/لابيا، بيوپسي </t>
  </si>
  <si>
    <t>سطح 4- آسيب شناسي تشريحي، بررسي ظاهري بافت و ريزبيني(ميكروسكوپي) شامل: چشم و ضمائم به جز انوکلیشن</t>
  </si>
  <si>
    <t xml:space="preserve">سطح 4- آسيب شناسي تشريحي، بررسي ظاهري بافت و ريزبيني(ميكروسكوپي)شامل: ريه، بيوپسي گوه اي(وج) </t>
  </si>
  <si>
    <t xml:space="preserve">سطح 4- آسيب شناسي تشريحي، بررسي ظاهري بافت و ريزبيني(ميكروسكوپي)شامل: ميوكارد، بيوپسي </t>
  </si>
  <si>
    <t xml:space="preserve">سطح 4- آسيب شناسي تشريحي، بررسي ظاهري بافت و ريزبيني(ميكروسكوپي)شامل: تومور ادونتوژنيك </t>
  </si>
  <si>
    <t xml:space="preserve">سطح 4- آسيب شناسي تشريحي، بررسي ظاهري بافت و ريزبيني(ميكروسكوپي)شامل: تخمدان با يا بدون لوله، نئوپلاستيك </t>
  </si>
  <si>
    <t xml:space="preserve">سطح 4- آسيب شناسي تشريحي، بررسي ظاهري بافت و ريزبيني(ميكروسكوپي)شامل: پانكراس بيوپسي </t>
  </si>
  <si>
    <t xml:space="preserve">سطح 4- آسيب شناسي تشريحي، بررسي ظاهري بافت و ريزبيني(ميكروسكوپي)شامل: جفت، سه ماهه سوم </t>
  </si>
  <si>
    <t xml:space="preserve">سطح 4- آسيب شناسي تشريحي، بررسي ظاهري بافت و ريزبيني(ميكروسكوپي)شامل: پروستات، به جز رزكسيون راديكال </t>
  </si>
  <si>
    <t xml:space="preserve">سطح 4- آسيب شناسي تشريحي، بررسي ظاهري بافت و ريزبيني(ميكروسكوپي)شامل: غده بزاقي </t>
  </si>
  <si>
    <t xml:space="preserve">سطح 4- آسيب شناسي تشريحي، بررسي ظاهري بافت و ريزبيني(ميكروسكوپي)شامل: روده كوچك، رزكسيون، به جز تومور </t>
  </si>
  <si>
    <t xml:space="preserve">سطح 4- آسيب شناسي تشريحي، بررسي ظاهري بافت و ريزبيني(ميكروسكوپي)شامل: توده بافت نرم(به جز ليپوم)- بيوپسي / (اكسيژن) برداشتن ساده </t>
  </si>
  <si>
    <t xml:space="preserve">سطح 4- آسيب شناسي تشريحي، بررسي ظاهري بافت و ريزبيني(ميكروسكوپي)شامل: تيروئيد، توتال/لوب </t>
  </si>
  <si>
    <t xml:space="preserve">سطح 4- آسيب شناسي تشريحي، بررسي ظاهري بافت و ريزبيني(ميكروسكوپي)شامل: حالب، رزكسيون </t>
  </si>
  <si>
    <r>
      <t>سطح 4- آسيب شناسي تشريحي، بررسي ظاهري بافت و ريزبيني(ميكروسكوپي)شامل: مثانه، تي.يو.آر (</t>
    </r>
    <r>
      <rPr>
        <sz val="12"/>
        <color indexed="8"/>
        <rFont val="Calibri"/>
        <family val="2"/>
      </rPr>
      <t>TUR</t>
    </r>
    <r>
      <rPr>
        <sz val="12"/>
        <color indexed="8"/>
        <rFont val="B Traffic"/>
        <charset val="178"/>
      </rPr>
      <t xml:space="preserve">) </t>
    </r>
  </si>
  <si>
    <t>سطح 5-آسيب شناسي تشريحي، بررسي ظاهري بافت و ريزبيني (ميكروسكوپي) شامل: كليه، بيوپسي</t>
  </si>
  <si>
    <t xml:space="preserve">سطح 5-آسيب شناسي تشريحي، بررسي ظاهري بافت و ريزبيني (ميكروسكوپي) شامل: لنف نود، بيوپسي </t>
  </si>
  <si>
    <t>سطح 5-آسيب شناسي تشريحي، بررسي ظاهري بافت و ريزبيني (ميكروسكوپي) شامل: پوست، مو و ناخن</t>
  </si>
  <si>
    <t>سطح 5-آسيب شناسي تشريحي، بررسي ظاهري بافت و ريزبيني (ميكروسكوپي) شامل: استخوان و مفاصل، بيوپسي يا كورتاژ</t>
  </si>
  <si>
    <t xml:space="preserve">سطح 5-آسيب شناسي تشريحي، بررسي ظاهري بافت و ريزبيني (ميكروسكوپي) شامل: مغز، بيوپسي </t>
  </si>
  <si>
    <t xml:space="preserve">سطح 5-آسيب شناسي تشريحي، بررسي ظاهري بافت و ريزبيني (ميكروسكوپي) شامل: مغز/مننژ، رزكسيون تومور </t>
  </si>
  <si>
    <t xml:space="preserve">سطح 5-آسيب شناسي تشريحي، بررسي ظاهري بافت و ريزبيني (ميكروسكوپي) شامل: پستان، ماستكتومي-پارشيال/ساده </t>
  </si>
  <si>
    <t xml:space="preserve">سطح 5-آسيب شناسي تشريحي، بررسي ظاهري بافت و ريزبيني (ميكروسكوپي) شامل: سرويكس، كونيزاسيون(برداشتن مخاطي) </t>
  </si>
  <si>
    <t xml:space="preserve">سطح 5-آسيب شناسي تشريحي، بررسي ظاهري بافت و ريزبيني (ميكروسكوپي) شامل: انتهاها، آمپوتاسيون، غير تروماتيك </t>
  </si>
  <si>
    <t>سطح 5-آسيب شناسي تشريحي، بررسي ظاهري بافت و ريزبيني (ميكروسكوپي) شامل: كبد، بيوپسي-سوزني/گوه اي(وج)</t>
  </si>
  <si>
    <t>سطح5- آسيب شناسي تشريحي، بررسي ظاهري بافت و ريزبيني (ميكروسكوپي) شامل: مدیاستن، توده ای</t>
  </si>
  <si>
    <t>سطح 5-آسیب شناسی تشریحی، بررسی ظاهری بافت و ریزبینی (میكروسكوپی) شامل: سایر نمونه‌های تومورال پاتولوژی که دارای کد مستقل نمی‌باشند.</t>
  </si>
  <si>
    <t>سطح 5- آسيب شناسي تشريحي، بررسي ظاهري بافت و ريزبيني(ميكروسكوپي) شامل: انوكليشن چشم</t>
  </si>
  <si>
    <t xml:space="preserve">سطح6- آسيب شناسي تشريحي، بررسي ظاهري بافت و ريزبيني (ميكروسكوپي) شامل: آدرنال، رزكسيون </t>
  </si>
  <si>
    <t>سطح6- آسيب شناسي تشريحي، بررسي ظاهري بافت و ريزبيني (ميكروسكوپي) شامل: كليه، نفروكتومي توتال/پارشيال</t>
  </si>
  <si>
    <t xml:space="preserve">سطح6- آسيب شناسي تشريحي، بررسي ظاهري بافت و ريزبيني (ميكروسكوپي) شامل: حنجره، پارشيال/توتال رزكسيون </t>
  </si>
  <si>
    <t xml:space="preserve">سطح6- آسيب شناسي تشريحي، بررسي ظاهري بافت و ريزبيني (ميكروسكوپي) شامل: كبد، رزكسيون پارشيال </t>
  </si>
  <si>
    <t xml:space="preserve">سطح6- آسيب شناسي تشريحي، بررسي ظاهري بافت و ريزبيني (ميكروسكوپي) شامل: لنف نود، رزكسيون رژيونال </t>
  </si>
  <si>
    <t xml:space="preserve">سطح6- آسيب شناسي تشريحي، بررسي ظاهري بافت و ريزبيني (ميكروسكوپي) شامل: رزكسيون استخوان </t>
  </si>
  <si>
    <t xml:space="preserve">سطح6- آسيب شناسي تشريحي، بررسي ظاهري بافت و ريزبيني (ميكروسكوپي) شامل: پستان، ماستكتومي، به همراه عقده هاي لنفاوي ناحيه </t>
  </si>
  <si>
    <t xml:space="preserve">سطح6- آسيب شناسي تشريحي، بررسي ظاهري بافت و ريزبيني (ميكروسكوپي) شامل: كولون، رزكسيون سگمنتال به علت تومور </t>
  </si>
  <si>
    <t xml:space="preserve">سطح6- آسيب شناسي تشريحي، بررسي ظاهري بافت و ريزبيني (ميكروسكوپي) شامل: كولون، رزكسيون توتال </t>
  </si>
  <si>
    <t xml:space="preserve">سطح6- آسيب شناسي تشريحي، بررسي ظاهري بافت و ريزبيني (ميكروسكوپي) شامل: مري، رزكسيون پارشيال/توتال </t>
  </si>
  <si>
    <t xml:space="preserve">سطح6- آسيب شناسي تشريحي، بررسي ظاهري بافت و ريزبيني (ميكروسكوپي) شامل: اندامها، ديس آرتيكولاسيون </t>
  </si>
  <si>
    <t xml:space="preserve">سطح6- آسيب شناسي تشريحي، بررسي ظاهري بافت و ريزبيني (ميكروسكوپي) شامل: جنين، با ديسكسيون </t>
  </si>
  <si>
    <t xml:space="preserve">سطح6- آسيب شناسي تشريحي، بررسي ظاهري بافت و ريزبيني (ميكروسكوپي) شامل: حلق، رزكسيون پارشيال/توتال به همراه عقده هاي لنفاوي ناحيه </t>
  </si>
  <si>
    <t xml:space="preserve">سطح6- آسيب شناسي تشريحي، بررسي ظاهري بافت و ريزبيني (ميكروسكوپي) شامل: ريه، رزكسيون توتال/لوب/سگمنت </t>
  </si>
  <si>
    <t xml:space="preserve">سطح6- آسيب شناسي تشريحي، بررسي ظاهري بافت و ريزبيني (ميكروسكوپي) شامل: پانكراس، رزكسيون توتال/ساب توتال </t>
  </si>
  <si>
    <t xml:space="preserve">سطح6- آسيب شناسي تشريحي، بررسي ظاهري بافت و ريزبيني (ميكروسكوپي) شامل: پروستات، رزكسيون راديكال </t>
  </si>
  <si>
    <t xml:space="preserve">سطح6- آسيب شناسي تشريحي، بررسي ظاهري بافت و ريزبيني (ميكروسكوپي) شامل: روده باريك، رزكسيون به علت تومور </t>
  </si>
  <si>
    <t xml:space="preserve">سطح6- آسيب شناسي تشريحي، بررسي ظاهري بافت و ريزبيني (ميكروسكوپي) شامل: تومور بافت نرم، رزكسيون به علت تومور </t>
  </si>
  <si>
    <t xml:space="preserve">سطح6- آسيب شناسي تشريحي، بررسي ظاهري بافت و ريزبيني (ميكروسكوپي) شامل: معده، رزكسيون ساب توتال </t>
  </si>
  <si>
    <t xml:space="preserve">سطح6- آسيب شناسي تشريحي، بررسي ظاهري بافت و ريزبيني (ميكروسكوپي) شامل: بيضه، تومور </t>
  </si>
  <si>
    <t xml:space="preserve">سطح6- آسيب شناسي تشريحي، بررسي ظاهري بافت و ريزبيني (ميكروسكوپي) شامل: زبان/لوزه- رزكسيون به علت تومور </t>
  </si>
  <si>
    <t xml:space="preserve">سطح6- آسيب شناسي تشريحي، بررسي ظاهري بافت و ريزبيني (ميكروسكوپي) شامل: مثانه، رزكسيون پارشيال/توتال </t>
  </si>
  <si>
    <t>سطح 6- آسيب شناسي تشريحي، بررسي ظاهري بافت و ريزبيني (ميكروسكوپي) شامل: رحم، با يا بدون لوله و تخمدانها</t>
  </si>
  <si>
    <t xml:space="preserve">سطح6- آسيب شناسي تشريحي، بررسي ظاهري بافت و ريزبيني (ميكروسكوپي) شامل: وولوا، رزكسيون توتال/ساب توتال </t>
  </si>
  <si>
    <t>سطح 6-آسيب شناسي تشريحي، بررسي ظاهري بافت و ريزبيني (ميكروسكوپي) شامل: عضله، بيوپسي</t>
  </si>
  <si>
    <t>سطح 6-آسيب شناسي تشريحي، بررسي ظاهري بافت و ريزبيني (ميكروسكوپي) شامل: عصب، بيوپسي تشخيص مديكال</t>
  </si>
  <si>
    <r>
      <t>سطح 4-آسیب شناسی تشریحی، بررسی ظاهری بافت و ریزبینی (میكروسكوپی) شامل: سایر نمونه‌های دستگاه گوارش که درفهرست کدهای کتاب موجود نمی‌باشد</t>
    </r>
    <r>
      <rPr>
        <sz val="11"/>
        <color indexed="8"/>
        <rFont val="Times New Roman"/>
        <family val="1"/>
      </rPr>
      <t>.</t>
    </r>
  </si>
  <si>
    <t>سطح 4-آسیب شناسی تشریحی، بررسی ظاهری بافت و ریزبینی (میكروسكوپی) شامل: سایر نمونه‌های دستگاه تنفسی که درفهرست کدهای کتاب موجود نمی‌باشد.</t>
  </si>
  <si>
    <t>سطح 4-آسیب شناسی تشریحی، بررسی ظاهری بافت و ریزبینی (میكروسكوپی) شامل: سایر نمونه‌های دستگاه ادراری تناسلی که درفهرست کدهای کتاب موجود نمی‌باشد.</t>
  </si>
  <si>
    <t>سطح 4-آسیب شناسی تشریحی، بررسی ظاهری بافت و ریزبینی (میكروسكوپی) شامل: سایر نمونه‌های دستگاه قلبی عروقی، خون و لنفاتیک که در فهرست کدهای کتاب موجود نمی‌باشد.</t>
  </si>
  <si>
    <t>سطح 4-آسیب شناسی تشریحی، بررسی ظاهری بافت و ریزبینی (میكروسكوپی) شامل: سایر نمونه‌های دستگاه سروگردن که درفهرست کدهای کتاب موجود نمی باشد.</t>
  </si>
  <si>
    <t>تشخيص و جداسازی تخمک از مايع فوليکولي به ازای هر 10 تخمک</t>
  </si>
  <si>
    <t>آماده سازي جنين براي انتقال با هر روش ( به ازای هر نی)</t>
  </si>
  <si>
    <t xml:space="preserve">تشخيص اسپرم از آسپيراسيون اپيديديم </t>
  </si>
  <si>
    <t>انجماد جنين و تخمک به ازای هر نی</t>
  </si>
  <si>
    <t>به ازای هر نی اضافه</t>
  </si>
  <si>
    <t>5</t>
  </si>
  <si>
    <t xml:space="preserve">انجماد اسپرم </t>
  </si>
  <si>
    <t xml:space="preserve">آماده سازي اسپرم با روش ساده </t>
  </si>
  <si>
    <t xml:space="preserve">آماده سازي اسپرم با روش کمپلکس (گرادينت) </t>
  </si>
  <si>
    <t xml:space="preserve">تشخيص اسپرم از بافت بيضه (تازه و منجمد) </t>
  </si>
  <si>
    <t>کشت تخمک یا جنين تا 72 ساعت</t>
  </si>
  <si>
    <t xml:space="preserve">هچينگ جنين </t>
  </si>
  <si>
    <t>کشت تخمک یا جنين بیش از 72 ساعت</t>
  </si>
  <si>
    <t xml:space="preserve">بررسي حرکت و موتيليتي اسپرم در هيالورونيک اسيد </t>
  </si>
  <si>
    <t xml:space="preserve">آناليز اسپرم با روش کروگي </t>
  </si>
  <si>
    <r>
      <t xml:space="preserve">آناليز اسپرم حاصل از </t>
    </r>
    <r>
      <rPr>
        <sz val="12"/>
        <color indexed="8"/>
        <rFont val="Calibri"/>
        <family val="2"/>
      </rPr>
      <t>RE</t>
    </r>
    <r>
      <rPr>
        <sz val="12"/>
        <color indexed="8"/>
        <rFont val="B Traffic"/>
        <charset val="178"/>
      </rPr>
      <t xml:space="preserve"> </t>
    </r>
  </si>
  <si>
    <t xml:space="preserve">انجماد بافت بيضه </t>
  </si>
  <si>
    <t>ذخيره سازي جنين به ازای هر شش ماه</t>
  </si>
  <si>
    <r>
      <t xml:space="preserve">ذخيره سازي اسپرم و </t>
    </r>
    <r>
      <rPr>
        <sz val="12"/>
        <color indexed="8"/>
        <rFont val="Calibri"/>
        <family val="2"/>
      </rPr>
      <t>SEX</t>
    </r>
    <r>
      <rPr>
        <sz val="12"/>
        <color indexed="8"/>
        <rFont val="B Traffic"/>
        <charset val="178"/>
      </rPr>
      <t xml:space="preserve"> به مدت يکسال </t>
    </r>
  </si>
  <si>
    <t xml:space="preserve">ذخيره سازي بافت توليد مثلي (بيضه و تخمدان) </t>
  </si>
  <si>
    <t xml:space="preserve">ذخيره سازي تخمک براي يکسال </t>
  </si>
  <si>
    <t xml:space="preserve">ذوب جنين </t>
  </si>
  <si>
    <t xml:space="preserve">ذوب اسپرم و يا مايع مني </t>
  </si>
  <si>
    <t xml:space="preserve">ذوب بافت بيضه و تخمدان </t>
  </si>
  <si>
    <t xml:space="preserve">ذوب بافت بيضه يا اسپرم </t>
  </si>
  <si>
    <t xml:space="preserve">ذوب تخمک </t>
  </si>
  <si>
    <t xml:space="preserve">انجماد بافت تخمدان </t>
  </si>
  <si>
    <t>پروسه ميکروانجکشن تخمک به ازای هر 4 تخمک.
به ازای هر 1 تا 4 تخمک اضافه، این کد یک بار دیگر قابل گزارش می‌باشد.</t>
  </si>
  <si>
    <t xml:space="preserve">پروسه تلقيح آزمايشگاهي و باروري تخمک براي هر بيمار </t>
  </si>
  <si>
    <t>#+</t>
  </si>
  <si>
    <t>تشخیص و جداسازی اسپرم از بافت بیضه به روش میکروسکوپی</t>
  </si>
  <si>
    <r>
      <t xml:space="preserve">بررسی فاکتور </t>
    </r>
    <r>
      <rPr>
        <sz val="12"/>
        <color indexed="8"/>
        <rFont val="Calibri"/>
        <family val="2"/>
      </rPr>
      <t>V</t>
    </r>
    <r>
      <rPr>
        <sz val="12"/>
        <color indexed="8"/>
        <rFont val="B Traffic"/>
        <charset val="178"/>
      </rPr>
      <t xml:space="preserve">، لیدن به تنهایی </t>
    </r>
  </si>
  <si>
    <r>
      <t>بررسی فاکتور2 (</t>
    </r>
    <r>
      <rPr>
        <sz val="12"/>
        <color indexed="8"/>
        <rFont val="Calibri"/>
        <family val="2"/>
      </rPr>
      <t>Prothrombin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Times New Roman"/>
        <family val="1"/>
      </rPr>
      <t>G20210A)</t>
    </r>
    <r>
      <rPr>
        <sz val="12"/>
        <color indexed="8"/>
        <rFont val="B Traffic"/>
        <charset val="178"/>
      </rPr>
      <t xml:space="preserve"> به تنهایی </t>
    </r>
  </si>
  <si>
    <t xml:space="preserve">بررسی یک تغییر تک بازی که در فارماکوژنومیکس نقش دارد به تنهایی </t>
  </si>
  <si>
    <r>
      <t xml:space="preserve">نقص آلفا 1 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آنتی تریپسین </t>
    </r>
  </si>
  <si>
    <t xml:space="preserve">بررسی یک واریانت تک نوکلئوتیدی به تنهایی در یک نفر </t>
  </si>
  <si>
    <r>
      <t xml:space="preserve">بررسی یک موتاسیون سوماتیک در نمونه های سرطانی (مواردی همانند </t>
    </r>
    <r>
      <rPr>
        <sz val="12"/>
        <color indexed="8"/>
        <rFont val="Calibri"/>
        <family val="2"/>
      </rPr>
      <t>JAK</t>
    </r>
    <r>
      <rPr>
        <sz val="12"/>
        <color indexed="8"/>
        <rFont val="B Traffic"/>
        <charset val="178"/>
      </rPr>
      <t xml:space="preserve">2، </t>
    </r>
    <r>
      <rPr>
        <sz val="12"/>
        <color indexed="8"/>
        <rFont val="Calibri"/>
        <family val="2"/>
      </rPr>
      <t>BRAF</t>
    </r>
    <r>
      <rPr>
        <sz val="12"/>
        <color indexed="8"/>
        <rFont val="B Traffic"/>
        <charset val="178"/>
      </rPr>
      <t xml:space="preserve"> و ...)(بررسی فقط یک موتاسیون به تنهایی) </t>
    </r>
  </si>
  <si>
    <r>
      <t xml:space="preserve">بررسی پانل پلی مورفیسم های مرتبط با ترومبوفیلی شامل (بررسی فاکتور </t>
    </r>
    <r>
      <rPr>
        <sz val="12"/>
        <color indexed="8"/>
        <rFont val="Calibri"/>
        <family val="2"/>
      </rPr>
      <t>V</t>
    </r>
    <r>
      <rPr>
        <sz val="12"/>
        <color indexed="8"/>
        <rFont val="B Traffic"/>
        <charset val="178"/>
      </rPr>
      <t xml:space="preserve">، فاکتور </t>
    </r>
    <r>
      <rPr>
        <sz val="12"/>
        <color indexed="8"/>
        <rFont val="Calibri"/>
        <family val="2"/>
      </rPr>
      <t>II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MTHFR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Times New Roman"/>
        <family val="1"/>
      </rPr>
      <t>C677T،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MTFR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Times New Roman"/>
        <family val="1"/>
      </rPr>
      <t>A1298C،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PAI-</t>
    </r>
    <r>
      <rPr>
        <sz val="12"/>
        <color indexed="8"/>
        <rFont val="B Traffic"/>
        <charset val="178"/>
      </rPr>
      <t xml:space="preserve">1 و .... تا سقف ده موتاسیون در یک پانل) </t>
    </r>
  </si>
  <si>
    <r>
      <t xml:space="preserve">بررسی موتاسیون های شایع ژن </t>
    </r>
    <r>
      <rPr>
        <sz val="12"/>
        <color indexed="8"/>
        <rFont val="Calibri"/>
        <family val="2"/>
      </rPr>
      <t>MEFV</t>
    </r>
    <r>
      <rPr>
        <sz val="12"/>
        <color indexed="8"/>
        <rFont val="B Traffic"/>
        <charset val="178"/>
      </rPr>
      <t xml:space="preserve"> در بیماری </t>
    </r>
    <r>
      <rPr>
        <sz val="12"/>
        <color indexed="8"/>
        <rFont val="Calibri"/>
        <family val="2"/>
      </rPr>
      <t>FMF</t>
    </r>
    <r>
      <rPr>
        <sz val="12"/>
        <color indexed="8"/>
        <rFont val="B Traffic"/>
        <charset val="178"/>
      </rPr>
      <t xml:space="preserve"> </t>
    </r>
  </si>
  <si>
    <r>
      <t>بررسی موتاسیون های شایع هموکروماتوز ارثی (</t>
    </r>
    <r>
      <rPr>
        <sz val="12"/>
        <color indexed="8"/>
        <rFont val="Calibri"/>
        <family val="2"/>
      </rPr>
      <t>HFE</t>
    </r>
    <r>
      <rPr>
        <sz val="12"/>
        <color indexed="8"/>
        <rFont val="B Traffic"/>
        <charset val="178"/>
      </rPr>
      <t xml:space="preserve">) </t>
    </r>
  </si>
  <si>
    <r>
      <t xml:space="preserve">بررسی حذف نواحی </t>
    </r>
    <r>
      <rPr>
        <sz val="12"/>
        <color indexed="8"/>
        <rFont val="Calibri"/>
        <family val="2"/>
      </rPr>
      <t>AZF</t>
    </r>
    <r>
      <rPr>
        <sz val="12"/>
        <color indexed="8"/>
        <rFont val="B Traffic"/>
        <charset val="178"/>
      </rPr>
      <t xml:space="preserve"> در کروموزوم </t>
    </r>
    <r>
      <rPr>
        <sz val="12"/>
        <color indexed="8"/>
        <rFont val="Calibri"/>
        <family val="2"/>
      </rPr>
      <t>Y</t>
    </r>
    <r>
      <rPr>
        <sz val="12"/>
        <color indexed="8"/>
        <rFont val="B Traffic"/>
        <charset val="178"/>
      </rPr>
      <t xml:space="preserve"> </t>
    </r>
  </si>
  <si>
    <t>(صرفا براساس استانداردهای ابلاغی وزارت بهداشت درمان و آموزش پزشکی قابل محاسبه و گزارش می‌باشد)</t>
  </si>
  <si>
    <r>
      <t xml:space="preserve">بررسی حضور یا عدم حضور ژن </t>
    </r>
    <r>
      <rPr>
        <sz val="12"/>
        <color indexed="8"/>
        <rFont val="Calibri"/>
        <family val="2"/>
      </rPr>
      <t>SRY</t>
    </r>
    <r>
      <rPr>
        <sz val="12"/>
        <color indexed="8"/>
        <rFont val="B Traffic"/>
        <charset val="178"/>
      </rPr>
      <t xml:space="preserve">(فقط در مورد مشکلات ابهام جنسی) </t>
    </r>
  </si>
  <si>
    <t xml:space="preserve">بررسی سایر پانل های دارای 2 تا 10 واریانت برای یک نفر به تنهایی بر اساس لیست آزمایشگاه مرجع سلامت </t>
  </si>
  <si>
    <t xml:space="preserve">بررسی یک واریانت متیله در یک نفر به تنهایی </t>
  </si>
  <si>
    <t xml:space="preserve">بررسی یک واریانت سوماتیک در یک نفر به تنهایی </t>
  </si>
  <si>
    <r>
      <t xml:space="preserve">بررسی موتاسیون های چندگانه سوماتیک ژن های دخیل در سرطان (بجز </t>
    </r>
    <r>
      <rPr>
        <sz val="12"/>
        <color indexed="8"/>
        <rFont val="Calibri"/>
        <family val="2"/>
      </rPr>
      <t>NRAS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KRAS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EGFR</t>
    </r>
    <r>
      <rPr>
        <sz val="12"/>
        <color indexed="8"/>
        <rFont val="B Traffic"/>
        <charset val="178"/>
      </rPr>
      <t xml:space="preserve">) </t>
    </r>
  </si>
  <si>
    <r>
      <t xml:space="preserve">بررسی موتاسیون های </t>
    </r>
    <r>
      <rPr>
        <sz val="12"/>
        <color indexed="8"/>
        <rFont val="Calibri"/>
        <family val="2"/>
      </rPr>
      <t>KRAS</t>
    </r>
    <r>
      <rPr>
        <sz val="12"/>
        <color indexed="8"/>
        <rFont val="B Traffic"/>
        <charset val="178"/>
      </rPr>
      <t xml:space="preserve"> </t>
    </r>
  </si>
  <si>
    <r>
      <t xml:space="preserve">بررسی موتاسیون های </t>
    </r>
    <r>
      <rPr>
        <sz val="12"/>
        <color indexed="8"/>
        <rFont val="Calibri"/>
        <family val="2"/>
      </rPr>
      <t>NRAS</t>
    </r>
    <r>
      <rPr>
        <sz val="12"/>
        <color indexed="8"/>
        <rFont val="B Traffic"/>
        <charset val="178"/>
      </rPr>
      <t xml:space="preserve"> </t>
    </r>
  </si>
  <si>
    <r>
      <t xml:space="preserve">بررسی موتاسیون های </t>
    </r>
    <r>
      <rPr>
        <sz val="12"/>
        <color indexed="8"/>
        <rFont val="Calibri"/>
        <family val="2"/>
      </rPr>
      <t>ALK</t>
    </r>
    <r>
      <rPr>
        <sz val="12"/>
        <color indexed="8"/>
        <rFont val="B Traffic"/>
        <charset val="178"/>
      </rPr>
      <t xml:space="preserve"> </t>
    </r>
  </si>
  <si>
    <r>
      <t xml:space="preserve">بررسی موتاسیون های </t>
    </r>
    <r>
      <rPr>
        <sz val="12"/>
        <color indexed="8"/>
        <rFont val="Calibri"/>
        <family val="2"/>
      </rPr>
      <t>EGFR</t>
    </r>
    <r>
      <rPr>
        <sz val="12"/>
        <color indexed="8"/>
        <rFont val="B Traffic"/>
        <charset val="178"/>
      </rPr>
      <t xml:space="preserve"> </t>
    </r>
  </si>
  <si>
    <t xml:space="preserve">بررسی موتاسیون با روش کمی </t>
  </si>
  <si>
    <t xml:space="preserve">(مطابق فهرست مورد تایید آزمایشگاه مرجع سلامت قابل محاسبه و پرداخت می‌باشد) </t>
  </si>
  <si>
    <t xml:space="preserve">بررسی ترانسلوکاسیون در سرطان های خون </t>
  </si>
  <si>
    <t>سایر موارد گروه سه (بررسی بیش از یک واریانت سوماتیک (همانند موتاسیون ژن های سرطانی) یا ترانسلوکاسیون در سرطان های خون و یاآزمایشاتی که از طریق PCR کمی انجام می شود)</t>
  </si>
  <si>
    <t xml:space="preserve">بررسی سیکل سل مرحله اول برای پدر به همراه فرزند </t>
  </si>
  <si>
    <t xml:space="preserve">بررسی سیکل سل مرحله اول برای مادر به همراه فرزند </t>
  </si>
  <si>
    <t xml:space="preserve">بررسی آکندروپلازی </t>
  </si>
  <si>
    <r>
      <t xml:space="preserve">جهش شناخته شده قبلی در خانواده موسوم به </t>
    </r>
    <r>
      <rPr>
        <sz val="12"/>
        <color indexed="8"/>
        <rFont val="Calibri"/>
        <family val="2"/>
      </rPr>
      <t>Known familial mutation</t>
    </r>
    <r>
      <rPr>
        <sz val="12"/>
        <color indexed="8"/>
        <rFont val="B Traffic"/>
        <charset val="178"/>
      </rPr>
      <t xml:space="preserve"> برای کلیه بیماریها (زمانی که قبلا موتاسیون مسبب بیماری در سایر اعضا و نزدیکان یک خانواده شناسایی شده باشد) </t>
    </r>
  </si>
  <si>
    <t>سایر موارد گروه چهار (بررسی یک موتاسیون نقطه ای به صورت گلوبال (خانواده با فرزند و یا بدون فرزند)</t>
  </si>
  <si>
    <t>بررسی موتاسیون تکرار های سه نوکلئوتیدی در بیماری آتاکسی فردریش</t>
  </si>
  <si>
    <t xml:space="preserve">بررسی موتاسیون تکرار های سه نوکلئوتیدی در بیماری دیستروفی میوتونیک </t>
  </si>
  <si>
    <t xml:space="preserve">بررسی موتاسیون تکرار های سه نوکلئوتیدی در بیماری هانتینگتون </t>
  </si>
  <si>
    <r>
      <t xml:space="preserve">بررسی موتاسیون تکرار های سه نوکلئوتیدی در بیماری فراژایل </t>
    </r>
    <r>
      <rPr>
        <sz val="12"/>
        <color indexed="8"/>
        <rFont val="Calibri"/>
        <family val="2"/>
      </rPr>
      <t>X</t>
    </r>
    <r>
      <rPr>
        <sz val="12"/>
        <color indexed="8"/>
        <rFont val="B Traffic"/>
        <charset val="178"/>
      </rPr>
      <t xml:space="preserve"> </t>
    </r>
  </si>
  <si>
    <r>
      <t xml:space="preserve">بررسی موتاسیون تکرار های سه نوکلئوتیدی در انواع </t>
    </r>
    <r>
      <rPr>
        <sz val="12"/>
        <color indexed="8"/>
        <rFont val="Calibri"/>
        <family val="2"/>
      </rPr>
      <t>SCA</t>
    </r>
    <r>
      <rPr>
        <sz val="12"/>
        <color indexed="8"/>
        <rFont val="B Traffic"/>
        <charset val="178"/>
      </rPr>
      <t xml:space="preserve"> </t>
    </r>
  </si>
  <si>
    <t xml:space="preserve">بررسی موتاسیون های کمپلکس ولی شناخته شده همانند مواردی که واژگونی یا حذف های خاص و بزرگ دارند </t>
  </si>
  <si>
    <r>
      <t xml:space="preserve">بررسی </t>
    </r>
    <r>
      <rPr>
        <sz val="12"/>
        <color indexed="8"/>
        <rFont val="Times New Roman"/>
        <family val="1"/>
      </rPr>
      <t>Inversion22</t>
    </r>
    <r>
      <rPr>
        <sz val="12"/>
        <color indexed="8"/>
        <rFont val="B Traffic"/>
        <charset val="178"/>
      </rPr>
      <t xml:space="preserve"> در هموفیلی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</t>
    </r>
  </si>
  <si>
    <t xml:space="preserve">پی کی یو (فقط بررسی جهش های شایع) پدر به همراه فرزند </t>
  </si>
  <si>
    <t xml:space="preserve">پی کی یو (فقط بررسی جهش های شایع) مادر به همراه فرزند </t>
  </si>
  <si>
    <r>
      <t xml:space="preserve">فیبروز کیستیک یا </t>
    </r>
    <r>
      <rPr>
        <sz val="12"/>
        <color indexed="8"/>
        <rFont val="Calibri"/>
        <family val="2"/>
      </rPr>
      <t>CF</t>
    </r>
    <r>
      <rPr>
        <sz val="12"/>
        <color indexed="8"/>
        <rFont val="B Traffic"/>
        <charset val="178"/>
      </rPr>
      <t xml:space="preserve"> (فقط بررسی جهش های شایع) پدر به همراه فرزند </t>
    </r>
  </si>
  <si>
    <r>
      <t xml:space="preserve">فیبروز کیستیک یا </t>
    </r>
    <r>
      <rPr>
        <sz val="12"/>
        <color indexed="8"/>
        <rFont val="Calibri"/>
        <family val="2"/>
      </rPr>
      <t>CF</t>
    </r>
    <r>
      <rPr>
        <sz val="12"/>
        <color indexed="8"/>
        <rFont val="B Traffic"/>
        <charset val="178"/>
      </rPr>
      <t xml:space="preserve"> (فقط بررسی جهش های شایع) مادر به همراه فرزند </t>
    </r>
  </si>
  <si>
    <t>سایر موارد گروه 5 (بررسی 2 تا 10 موتاسیون شایع در یک منطقه و یا شناسایی جهش های دینامیک)</t>
  </si>
  <si>
    <t xml:space="preserve">بررسی کانکسین 26 در ناشنوایی مرحله اول برای پدر به همراه فرزند </t>
  </si>
  <si>
    <t xml:space="preserve">بررسی کانکسین 26 در ناشنوایی مرحله اول برای مادر به همراه فرزند </t>
  </si>
  <si>
    <t>سایر موارد گروه 6 (بررسی یک اگزون با روش تعیین توالی)</t>
  </si>
  <si>
    <t xml:space="preserve">بررسی مرحله اول تالاسمی بتا برای پدر به همراه فرزند </t>
  </si>
  <si>
    <t xml:space="preserve">بررسی مرحله اول تالاسمی بتا برای مادر به همراه فرزند </t>
  </si>
  <si>
    <t xml:space="preserve">بررسی مرحله اول تالاسمی آلفا برای پدر به همراه فرزند </t>
  </si>
  <si>
    <t xml:space="preserve">بررسی مرحله اول تالاسمی آلفا برای مادر به همراه فرزند </t>
  </si>
  <si>
    <r>
      <t xml:space="preserve">بررسی مرحله اول </t>
    </r>
    <r>
      <rPr>
        <sz val="12"/>
        <color indexed="8"/>
        <rFont val="Calibri"/>
        <family val="2"/>
      </rPr>
      <t>SMA</t>
    </r>
    <r>
      <rPr>
        <sz val="12"/>
        <color indexed="8"/>
        <rFont val="B Traffic"/>
        <charset val="178"/>
      </rPr>
      <t xml:space="preserve"> برای پدر به همراه فرزند </t>
    </r>
  </si>
  <si>
    <r>
      <t xml:space="preserve">بررسی مرحله اول </t>
    </r>
    <r>
      <rPr>
        <sz val="12"/>
        <color indexed="8"/>
        <rFont val="Calibri"/>
        <family val="2"/>
      </rPr>
      <t>SMA</t>
    </r>
    <r>
      <rPr>
        <sz val="12"/>
        <color indexed="8"/>
        <rFont val="B Traffic"/>
        <charset val="178"/>
      </rPr>
      <t xml:space="preserve"> برای مادر به همراه فرزند </t>
    </r>
  </si>
  <si>
    <r>
      <t xml:space="preserve">بررسی دوپلیکاسیون </t>
    </r>
    <r>
      <rPr>
        <sz val="12"/>
        <color indexed="8"/>
        <rFont val="Times New Roman"/>
        <family val="1"/>
      </rPr>
      <t>PMP22</t>
    </r>
    <r>
      <rPr>
        <sz val="12"/>
        <color indexed="8"/>
        <rFont val="B Traffic"/>
        <charset val="178"/>
      </rPr>
      <t xml:space="preserve"> در شارکوت ماری توث </t>
    </r>
  </si>
  <si>
    <r>
      <t xml:space="preserve">بررسی جهش های نقطه ای در ژن </t>
    </r>
    <r>
      <rPr>
        <sz val="12"/>
        <color indexed="8"/>
        <rFont val="Calibri"/>
        <family val="2"/>
      </rPr>
      <t>VHL</t>
    </r>
    <r>
      <rPr>
        <sz val="12"/>
        <color indexed="8"/>
        <rFont val="B Traffic"/>
        <charset val="178"/>
      </rPr>
      <t xml:space="preserve"> در بیماری </t>
    </r>
    <r>
      <rPr>
        <sz val="12"/>
        <color indexed="8"/>
        <rFont val="Calibri"/>
        <family val="2"/>
      </rPr>
      <t>Von Hippel-Lindau</t>
    </r>
    <r>
      <rPr>
        <sz val="12"/>
        <color indexed="8"/>
        <rFont val="B Traffic"/>
        <charset val="178"/>
      </rPr>
      <t xml:space="preserve"> </t>
    </r>
  </si>
  <si>
    <t>سایر موارد گروه 7  (بررسی 2 تا 5 اگزون با روش تعیین توالی)</t>
  </si>
  <si>
    <r>
      <t xml:space="preserve">بررسی حذف های ژن </t>
    </r>
    <r>
      <rPr>
        <sz val="12"/>
        <color indexed="8"/>
        <rFont val="Calibri"/>
        <family val="2"/>
      </rPr>
      <t>DMD</t>
    </r>
    <r>
      <rPr>
        <sz val="12"/>
        <color indexed="8"/>
        <rFont val="B Traffic"/>
        <charset val="178"/>
      </rPr>
      <t xml:space="preserve"> در بیماران دوشن و بکر </t>
    </r>
  </si>
  <si>
    <r>
      <t xml:space="preserve">بررسی موتاسیون های بیماری </t>
    </r>
    <r>
      <rPr>
        <sz val="12"/>
        <color indexed="8"/>
        <rFont val="Calibri"/>
        <family val="2"/>
      </rPr>
      <t>CAH</t>
    </r>
    <r>
      <rPr>
        <sz val="12"/>
        <color indexed="8"/>
        <rFont val="B Traffic"/>
        <charset val="178"/>
      </rPr>
      <t xml:space="preserve"> (ژن </t>
    </r>
    <r>
      <rPr>
        <sz val="12"/>
        <color indexed="8"/>
        <rFont val="Times New Roman"/>
        <family val="1"/>
      </rPr>
      <t>CYP21A2)</t>
    </r>
    <r>
      <rPr>
        <sz val="12"/>
        <color indexed="8"/>
        <rFont val="B Traffic"/>
        <charset val="178"/>
      </rPr>
      <t xml:space="preserve"> </t>
    </r>
  </si>
  <si>
    <r>
      <t xml:space="preserve">بررسی تمام اگزون ها در بیماری هموفیلی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</t>
    </r>
  </si>
  <si>
    <r>
      <t xml:space="preserve">بررسی بیماری شوگرن لارسن ژن </t>
    </r>
    <r>
      <rPr>
        <sz val="12"/>
        <color indexed="8"/>
        <rFont val="Times New Roman"/>
        <family val="1"/>
      </rPr>
      <t>ALDH3A2</t>
    </r>
    <r>
      <rPr>
        <sz val="12"/>
        <color indexed="8"/>
        <rFont val="B Traffic"/>
        <charset val="178"/>
      </rPr>
      <t xml:space="preserve"> </t>
    </r>
  </si>
  <si>
    <r>
      <t xml:space="preserve">بررسی بیماری کاناوان ژن </t>
    </r>
    <r>
      <rPr>
        <sz val="12"/>
        <color indexed="8"/>
        <rFont val="Calibri"/>
        <family val="2"/>
      </rPr>
      <t>ASPA</t>
    </r>
    <r>
      <rPr>
        <sz val="12"/>
        <color indexed="8"/>
        <rFont val="B Traffic"/>
        <charset val="178"/>
      </rPr>
      <t xml:space="preserve"> </t>
    </r>
  </si>
  <si>
    <r>
      <t xml:space="preserve">بررسی سندروم </t>
    </r>
    <r>
      <rPr>
        <sz val="12"/>
        <color indexed="8"/>
        <rFont val="Calibri"/>
        <family val="2"/>
      </rPr>
      <t>SLOS</t>
    </r>
    <r>
      <rPr>
        <sz val="12"/>
        <color indexed="8"/>
        <rFont val="B Traffic"/>
        <charset val="178"/>
      </rPr>
      <t xml:space="preserve"> ژن </t>
    </r>
    <r>
      <rPr>
        <sz val="12"/>
        <color indexed="8"/>
        <rFont val="Times New Roman"/>
        <family val="1"/>
      </rPr>
      <t>DHCR7</t>
    </r>
    <r>
      <rPr>
        <sz val="12"/>
        <color indexed="8"/>
        <rFont val="B Traffic"/>
        <charset val="178"/>
      </rPr>
      <t xml:space="preserve"> </t>
    </r>
  </si>
  <si>
    <r>
      <t xml:space="preserve">بررسی سندروم ولفرام، ژن </t>
    </r>
    <r>
      <rPr>
        <sz val="12"/>
        <color indexed="8"/>
        <rFont val="Times New Roman"/>
        <family val="1"/>
      </rPr>
      <t>WFS1</t>
    </r>
    <r>
      <rPr>
        <sz val="12"/>
        <color indexed="8"/>
        <rFont val="B Traffic"/>
        <charset val="178"/>
      </rPr>
      <t xml:space="preserve"> </t>
    </r>
  </si>
  <si>
    <r>
      <t xml:space="preserve">نقص فاکتور 7 انعقادی، بررسی کامل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7 </t>
    </r>
  </si>
  <si>
    <r>
      <t xml:space="preserve">نقص فاکتور 10 انعقادی، بررسی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10 </t>
    </r>
  </si>
  <si>
    <r>
      <t xml:space="preserve">سندروم برنارد سوئیلر، بررسی ژنهای </t>
    </r>
    <r>
      <rPr>
        <sz val="12"/>
        <color indexed="8"/>
        <rFont val="Calibri"/>
        <family val="2"/>
      </rPr>
      <t>GP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BA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GP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BB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G</t>
    </r>
    <r>
      <rPr>
        <sz val="12"/>
        <color indexed="8"/>
        <rFont val="B Traffic"/>
        <charset val="178"/>
      </rPr>
      <t xml:space="preserve">9 </t>
    </r>
  </si>
  <si>
    <t>سایر موارد گروه 8 (بررسی 6 تا 10 اگزون با تعیین توالی)</t>
  </si>
  <si>
    <r>
      <t xml:space="preserve">بررسی بیماری </t>
    </r>
    <r>
      <rPr>
        <sz val="12"/>
        <color indexed="8"/>
        <rFont val="Calibri"/>
        <family val="2"/>
      </rPr>
      <t>PKU</t>
    </r>
    <r>
      <rPr>
        <sz val="12"/>
        <color indexed="8"/>
        <rFont val="B Traffic"/>
        <charset val="178"/>
      </rPr>
      <t xml:space="preserve"> با روش تعیین توالی کل ژن برای پدر به همراه فرزند </t>
    </r>
  </si>
  <si>
    <r>
      <t xml:space="preserve">بررسی بیماری </t>
    </r>
    <r>
      <rPr>
        <sz val="12"/>
        <color indexed="8"/>
        <rFont val="Calibri"/>
        <family val="2"/>
      </rPr>
      <t>PKU</t>
    </r>
    <r>
      <rPr>
        <sz val="12"/>
        <color indexed="8"/>
        <rFont val="B Traffic"/>
        <charset val="178"/>
      </rPr>
      <t xml:space="preserve"> با روش تعیین توالی کل ژن برای مادر به همراه فرزند </t>
    </r>
  </si>
  <si>
    <r>
      <t xml:space="preserve">استفاده از </t>
    </r>
    <r>
      <rPr>
        <sz val="12"/>
        <color indexed="8"/>
        <rFont val="Calibri"/>
        <family val="2"/>
      </rPr>
      <t>micro array</t>
    </r>
    <r>
      <rPr>
        <sz val="12"/>
        <color indexed="8"/>
        <rFont val="B Traffic"/>
        <charset val="178"/>
      </rPr>
      <t xml:space="preserve"> برای تشخیص بیماری ها </t>
    </r>
  </si>
  <si>
    <r>
      <t xml:space="preserve">بررسی ژن </t>
    </r>
    <r>
      <rPr>
        <sz val="12"/>
        <color indexed="8"/>
        <rFont val="Calibri"/>
        <family val="2"/>
      </rPr>
      <t>APC</t>
    </r>
    <r>
      <rPr>
        <sz val="12"/>
        <color indexed="8"/>
        <rFont val="B Traffic"/>
        <charset val="178"/>
      </rPr>
      <t xml:space="preserve"> در پولیپوزیس وراثتی </t>
    </r>
  </si>
  <si>
    <r>
      <t xml:space="preserve">بررسی نقص آدنوزین دآمیناز ژن </t>
    </r>
    <r>
      <rPr>
        <sz val="12"/>
        <color indexed="8"/>
        <rFont val="Calibri"/>
        <family val="2"/>
      </rPr>
      <t>ADA</t>
    </r>
    <r>
      <rPr>
        <sz val="12"/>
        <color indexed="8"/>
        <rFont val="B Traffic"/>
        <charset val="178"/>
      </rPr>
      <t xml:space="preserve"> </t>
    </r>
  </si>
  <si>
    <r>
      <t xml:space="preserve">نقص </t>
    </r>
    <r>
      <rPr>
        <sz val="12"/>
        <color indexed="8"/>
        <rFont val="Calibri"/>
        <family val="2"/>
      </rPr>
      <t>prothrombinemia</t>
    </r>
    <r>
      <rPr>
        <sz val="12"/>
        <color indexed="8"/>
        <rFont val="B Traffic"/>
        <charset val="178"/>
      </rPr>
      <t xml:space="preserve"> بررسی کامل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2 </t>
    </r>
  </si>
  <si>
    <r>
      <t xml:space="preserve">نقص فاکتور 5 انعقادی، بررسی کامل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5 </t>
    </r>
  </si>
  <si>
    <r>
      <t xml:space="preserve">نقص فاکتور 11 انعقادی، بررسی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11 </t>
    </r>
  </si>
  <si>
    <r>
      <t xml:space="preserve">بررسی ژن </t>
    </r>
    <r>
      <rPr>
        <sz val="12"/>
        <color indexed="8"/>
        <rFont val="Calibri"/>
        <family val="2"/>
      </rPr>
      <t>BLM</t>
    </r>
    <r>
      <rPr>
        <sz val="12"/>
        <color indexed="8"/>
        <rFont val="B Traffic"/>
        <charset val="178"/>
      </rPr>
      <t xml:space="preserve"> در سندم بلوم </t>
    </r>
  </si>
  <si>
    <r>
      <t xml:space="preserve">بررسی ژن </t>
    </r>
    <r>
      <rPr>
        <sz val="12"/>
        <color indexed="8"/>
        <rFont val="Times New Roman"/>
        <family val="1"/>
      </rPr>
      <t>CDH1</t>
    </r>
    <r>
      <rPr>
        <sz val="12"/>
        <color indexed="8"/>
        <rFont val="B Traffic"/>
        <charset val="178"/>
      </rPr>
      <t xml:space="preserve"> در </t>
    </r>
    <r>
      <rPr>
        <sz val="12"/>
        <color indexed="8"/>
        <rFont val="Calibri"/>
        <family val="2"/>
      </rPr>
      <t>Hereditary Diffuse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Gastric Cancer</t>
    </r>
    <r>
      <rPr>
        <sz val="12"/>
        <color indexed="8"/>
        <rFont val="B Traffic"/>
        <charset val="178"/>
      </rPr>
      <t xml:space="preserve"> </t>
    </r>
  </si>
  <si>
    <r>
      <t xml:space="preserve">بررسی ژن </t>
    </r>
    <r>
      <rPr>
        <sz val="12"/>
        <color indexed="8"/>
        <rFont val="Times New Roman"/>
        <family val="1"/>
      </rPr>
      <t>TP53</t>
    </r>
    <r>
      <rPr>
        <sz val="12"/>
        <color indexed="8"/>
        <rFont val="B Traffic"/>
        <charset val="178"/>
      </rPr>
      <t xml:space="preserve"> در سندرم </t>
    </r>
    <r>
      <rPr>
        <sz val="12"/>
        <color indexed="8"/>
        <rFont val="Calibri"/>
        <family val="2"/>
      </rPr>
      <t>Li-Fraumeni</t>
    </r>
    <r>
      <rPr>
        <sz val="12"/>
        <color indexed="8"/>
        <rFont val="B Traffic"/>
        <charset val="178"/>
      </rPr>
      <t xml:space="preserve"> </t>
    </r>
  </si>
  <si>
    <r>
      <t xml:space="preserve">بررسی ژن </t>
    </r>
    <r>
      <rPr>
        <sz val="12"/>
        <color indexed="8"/>
        <rFont val="Calibri"/>
        <family val="2"/>
      </rPr>
      <t>WAS</t>
    </r>
    <r>
      <rPr>
        <sz val="12"/>
        <color indexed="8"/>
        <rFont val="B Traffic"/>
        <charset val="178"/>
      </rPr>
      <t xml:space="preserve"> در سندرم ویسکوت آلدریچ </t>
    </r>
  </si>
  <si>
    <t>سایر موارد گروه 9 (بررسی 11 تا 25 اگزون)</t>
  </si>
  <si>
    <r>
      <t xml:space="preserve">بررسی بیماری </t>
    </r>
    <r>
      <rPr>
        <sz val="12"/>
        <color indexed="8"/>
        <rFont val="Calibri"/>
        <family val="2"/>
      </rPr>
      <t>CF</t>
    </r>
    <r>
      <rPr>
        <sz val="12"/>
        <color indexed="8"/>
        <rFont val="B Traffic"/>
        <charset val="178"/>
      </rPr>
      <t xml:space="preserve"> با روش تعیین توالی کل ژن </t>
    </r>
  </si>
  <si>
    <r>
      <t xml:space="preserve">بررسی هموفیلی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با روش تعیین توالی کل ژن </t>
    </r>
  </si>
  <si>
    <r>
      <t xml:space="preserve">بررسی ژن </t>
    </r>
    <r>
      <rPr>
        <sz val="12"/>
        <color indexed="8"/>
        <rFont val="Times New Roman"/>
        <family val="1"/>
      </rPr>
      <t>RB1</t>
    </r>
    <r>
      <rPr>
        <sz val="12"/>
        <color indexed="8"/>
        <rFont val="B Traffic"/>
        <charset val="178"/>
      </rPr>
      <t xml:space="preserve"> در رتینوبلاستوما </t>
    </r>
  </si>
  <si>
    <r>
      <t xml:space="preserve">بررسی ژن </t>
    </r>
    <r>
      <rPr>
        <sz val="12"/>
        <color indexed="8"/>
        <rFont val="Times New Roman"/>
        <family val="1"/>
      </rPr>
      <t>CLCN7</t>
    </r>
    <r>
      <rPr>
        <sz val="12"/>
        <color indexed="8"/>
        <rFont val="B Traffic"/>
        <charset val="178"/>
      </rPr>
      <t xml:space="preserve"> در بیماری اسئوپتروز </t>
    </r>
  </si>
  <si>
    <t xml:space="preserve">بررسی 26 تا 50 اگزون </t>
  </si>
  <si>
    <t>سایر موارد گروه 10 (بررسی 26 تا 50 اگزون)</t>
  </si>
  <si>
    <r>
      <t xml:space="preserve">بررسی همزمان ژنهای </t>
    </r>
    <r>
      <rPr>
        <sz val="12"/>
        <color indexed="8"/>
        <rFont val="Calibri"/>
        <family val="2"/>
      </rPr>
      <t>BRCA</t>
    </r>
    <r>
      <rPr>
        <sz val="12"/>
        <color indexed="8"/>
        <rFont val="B Traffic"/>
        <charset val="178"/>
      </rPr>
      <t xml:space="preserve">1 و </t>
    </r>
    <r>
      <rPr>
        <sz val="12"/>
        <color indexed="8"/>
        <rFont val="Calibri"/>
        <family val="2"/>
      </rPr>
      <t>BRCA</t>
    </r>
    <r>
      <rPr>
        <sz val="12"/>
        <color indexed="8"/>
        <rFont val="B Traffic"/>
        <charset val="178"/>
      </rPr>
      <t xml:space="preserve">2 در سرطان پستان وراثتی </t>
    </r>
  </si>
  <si>
    <t xml:space="preserve">بررسی بیش از 50 اگزون با روش تعیین توالی </t>
  </si>
  <si>
    <r>
      <t xml:space="preserve">بررسی 1 تا 20 ژن به صورت یک پانل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</t>
    </r>
  </si>
  <si>
    <t>(این کد با سایر کدها قابل گزارش و محاسبه نمی‌باشد)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می‌باشد.)</t>
  </si>
  <si>
    <r>
      <t xml:space="preserve">بررسی 21 تا 50 ژن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</t>
    </r>
  </si>
  <si>
    <r>
      <t xml:space="preserve">بررسی 51 تا 200 ژن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</t>
    </r>
  </si>
  <si>
    <r>
      <t xml:space="preserve">بررسی بیش از 200 ژن در یک پانل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(شامل اگزوم)</t>
    </r>
  </si>
  <si>
    <t>#*+</t>
  </si>
  <si>
    <r>
      <t xml:space="preserve">بررسی بیش از 200 ژن در یک پانل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(شامل اگزوم)، نفر دوم (مقایسه ای) </t>
    </r>
  </si>
  <si>
    <r>
      <t xml:space="preserve">بررسی بیش از 200 ژن در یک پانل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(شامل اگزوم)، نفر سوم (مقایسه ای) </t>
    </r>
  </si>
  <si>
    <t xml:space="preserve">(این کد با سایر کدها قابل گزارش و محاسبه نمی‌باشد)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</t>
  </si>
  <si>
    <t xml:space="preserve">کاریوتایپ خون با حد تفکیک 400 الی 450 </t>
  </si>
  <si>
    <t xml:space="preserve">کاریوتایپ خون با حد تفکیک بالا(در صورت استفاده از این روش اگر نتیجه حاصله به واسطه کاریوتایپ معمولی هم قابل تشخیص باشد باید کد کاریوتایپ معمولی مورد محاسبه قرار بگیرد) </t>
  </si>
  <si>
    <t xml:space="preserve">کاریوتایپ خون بند ناف </t>
  </si>
  <si>
    <t xml:space="preserve">کاریوتایپ مغز استخوان </t>
  </si>
  <si>
    <t xml:space="preserve">کاریوتایپ مایع آمنیون </t>
  </si>
  <si>
    <t xml:space="preserve">کاریوتایپ پرز جفتی </t>
  </si>
  <si>
    <t xml:space="preserve">کاریوتایپ فیبروبلاست های پوستی </t>
  </si>
  <si>
    <r>
      <t xml:space="preserve">کاریوتایپ بافت های </t>
    </r>
    <r>
      <rPr>
        <sz val="12"/>
        <color indexed="8"/>
        <rFont val="Calibri"/>
        <family val="2"/>
      </rPr>
      <t>solid</t>
    </r>
    <r>
      <rPr>
        <sz val="12"/>
        <color indexed="8"/>
        <rFont val="B Traffic"/>
        <charset val="178"/>
      </rPr>
      <t xml:space="preserve"> (توموری و غیر توموری شامل بافت جنین سقط شده) </t>
    </r>
  </si>
  <si>
    <t xml:space="preserve">کاریوتایپ به منظور بررسی سندروم های شکست کروموزومی </t>
  </si>
  <si>
    <t xml:space="preserve">بررسی موزاییسم (مطالعه بیش از 20 سلول تا سقف 100 سلول) </t>
  </si>
  <si>
    <r>
      <t xml:space="preserve">روش های نواربندی اختصاصی غیر از </t>
    </r>
    <r>
      <rPr>
        <sz val="12"/>
        <color indexed="8"/>
        <rFont val="Calibri"/>
        <family val="2"/>
      </rPr>
      <t>G-band</t>
    </r>
    <r>
      <rPr>
        <sz val="12"/>
        <color indexed="8"/>
        <rFont val="B Traffic"/>
        <charset val="178"/>
      </rPr>
      <t xml:space="preserve">(شامل مواردی همانند </t>
    </r>
    <r>
      <rPr>
        <sz val="12"/>
        <color indexed="8"/>
        <rFont val="Calibri"/>
        <family val="2"/>
      </rPr>
      <t>C-band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R-Band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NOR-Band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Q-band</t>
    </r>
    <r>
      <rPr>
        <sz val="12"/>
        <color indexed="8"/>
        <rFont val="B Traffic"/>
        <charset val="178"/>
      </rPr>
      <t xml:space="preserve"> این روش ها فقط در صورتی که مطابق با استانداردهای آزمایشگاه سیتوژنتیک مورد نیاز باشند قابل محاسبه هستند) </t>
    </r>
  </si>
  <si>
    <r>
      <t xml:space="preserve">بررسی </t>
    </r>
    <r>
      <rPr>
        <sz val="12"/>
        <color indexed="8"/>
        <rFont val="Calibri"/>
        <family val="2"/>
      </rPr>
      <t>Interphase FISH</t>
    </r>
    <r>
      <rPr>
        <sz val="12"/>
        <color indexed="8"/>
        <rFont val="B Traffic"/>
        <charset val="178"/>
      </rPr>
      <t xml:space="preserve"> به ازای هر پروب </t>
    </r>
  </si>
  <si>
    <t xml:space="preserve">(در خصوص این کد و ردیف بعد باید توجه داشت که این کدها در خصوص استفاده از پروب های عمومی (همانند پروب های اختصاصی سانترومر ها و پروب های عمومی هر کروموزوم) می‌باشد. در صورت استفاده از پروب های کم مصرف همانند موارد locus specific برای برخی وضعیت های خاص و نادر می توان یک ضریب 1.5 برابر را بر روی روش مورد استفاده اعمال کرد) </t>
  </si>
  <si>
    <r>
      <t xml:space="preserve">بررسی </t>
    </r>
    <r>
      <rPr>
        <sz val="12"/>
        <color indexed="8"/>
        <rFont val="Calibri"/>
        <family val="2"/>
      </rPr>
      <t>Metaphase FISH</t>
    </r>
    <r>
      <rPr>
        <sz val="12"/>
        <color indexed="8"/>
        <rFont val="B Traffic"/>
        <charset val="178"/>
      </rPr>
      <t xml:space="preserve"> به ازای هرپروب </t>
    </r>
  </si>
  <si>
    <t>تشخیص سریع آنیوپلوئیدی های جنین</t>
  </si>
  <si>
    <t xml:space="preserve">(این آزمایش بر روی نمونه جنینی شامل پرز جفتی و یا مایع آمنیون قابل انجام است و با یکی از روش های QFPCR، FISH و یا MLPA قابل انجام است. قابل توجه است که در صورت مثبت شدن جواب باید بدون اخذ هزینه اضافه نتیجه حاصله با یکی دیگر از این سه روش تایید شود.) </t>
  </si>
  <si>
    <r>
      <t xml:space="preserve">آزمایش </t>
    </r>
    <r>
      <rPr>
        <sz val="12"/>
        <color indexed="8"/>
        <rFont val="Calibri"/>
        <family val="2"/>
      </rPr>
      <t>NIPT</t>
    </r>
    <r>
      <rPr>
        <sz val="12"/>
        <color indexed="8"/>
        <rFont val="B Traffic"/>
        <charset val="178"/>
      </rPr>
      <t xml:space="preserve"> با استفاده از </t>
    </r>
    <r>
      <rPr>
        <sz val="12"/>
        <color indexed="8"/>
        <rFont val="Calibri"/>
        <family val="2"/>
      </rPr>
      <t>cell free DNA</t>
    </r>
    <r>
      <rPr>
        <sz val="12"/>
        <color indexed="8"/>
        <rFont val="B Traffic"/>
        <charset val="178"/>
      </rPr>
      <t xml:space="preserve"> جنینی برای غربالگری سندروم داون </t>
    </r>
  </si>
  <si>
    <t>کاریوتایپ اضافی برای هر مطالعه</t>
  </si>
  <si>
    <r>
      <t>PGD</t>
    </r>
    <r>
      <rPr>
        <sz val="12"/>
        <color indexed="8"/>
        <rFont val="B Traffic"/>
        <charset val="178"/>
      </rPr>
      <t xml:space="preserve">تعيين جنسيت تا سقف 4 جنين </t>
    </r>
  </si>
  <si>
    <r>
      <t>PGD</t>
    </r>
    <r>
      <rPr>
        <sz val="12"/>
        <color indexed="8"/>
        <rFont val="B Traffic"/>
        <charset val="178"/>
      </rPr>
      <t xml:space="preserve"> تعیین جنسیت هر جنین اضافه </t>
    </r>
  </si>
  <si>
    <r>
      <t>PGD</t>
    </r>
    <r>
      <rPr>
        <sz val="12"/>
        <color indexed="8"/>
        <rFont val="B Traffic"/>
        <charset val="178"/>
      </rPr>
      <t xml:space="preserve"> برای بررسی ترانسلوکاسسیون هر جنین حداکثر تا 8 جنین </t>
    </r>
  </si>
  <si>
    <r>
      <t>PGD</t>
    </r>
    <r>
      <rPr>
        <sz val="12"/>
        <color indexed="8"/>
        <rFont val="B Traffic"/>
        <charset val="178"/>
      </rPr>
      <t xml:space="preserve"> برای بیماری های مولکولی مرحله اول شامل تاييد موتاسيون و بررسي خانوادگي موتاسيون، بررسي بيش از 6 ماركر در فرد مبتلا و در خانواده و موارد مشترك مانند استخراج و غيره و گاهي بررسي هويت افراد و تفسير</t>
    </r>
  </si>
  <si>
    <r>
      <t xml:space="preserve">مرحله دوم انجام </t>
    </r>
    <r>
      <rPr>
        <sz val="12"/>
        <color indexed="8"/>
        <rFont val="Calibri"/>
        <family val="2"/>
      </rPr>
      <t>PGD</t>
    </r>
    <r>
      <rPr>
        <sz val="12"/>
        <color indexed="8"/>
        <rFont val="B Traffic"/>
        <charset val="178"/>
      </rPr>
      <t xml:space="preserve"> برای بیماری های مولکولی تا 5 جنين</t>
    </r>
  </si>
  <si>
    <t xml:space="preserve"> (این کد با سایر کدها قابل گزارش و محاسبه نمی‌باشد)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</t>
  </si>
  <si>
    <r>
      <t>PGD</t>
    </r>
    <r>
      <rPr>
        <sz val="12"/>
        <color indexed="8"/>
        <rFont val="B Traffic"/>
        <charset val="178"/>
      </rPr>
      <t xml:space="preserve">برای بیماری های مولکولی مرحله دوم، هر جنين اضافه </t>
    </r>
  </si>
  <si>
    <r>
      <t>PGS</t>
    </r>
    <r>
      <rPr>
        <sz val="12"/>
        <color indexed="8"/>
        <rFont val="B Traffic"/>
        <charset val="178"/>
      </rPr>
      <t xml:space="preserve"> با روش </t>
    </r>
    <r>
      <rPr>
        <sz val="12"/>
        <color indexed="8"/>
        <rFont val="Calibri"/>
        <family val="2"/>
      </rPr>
      <t>array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و یا امثالهم به ازای هر جنین </t>
    </r>
  </si>
  <si>
    <r>
      <t xml:space="preserve">بررسی </t>
    </r>
    <r>
      <rPr>
        <sz val="12"/>
        <color indexed="8"/>
        <rFont val="Calibri"/>
        <family val="2"/>
      </rPr>
      <t>CNV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با قدرت تفکیک و عمق بالا</t>
    </r>
  </si>
  <si>
    <t>آزمایش غربالگری بیماری های متابولیسم ارثی نوزادان با استفاده از پنل گسترده بررسی 53 بیماری و بیشتر به روش Expanded Pnal-Tandem MS</t>
  </si>
  <si>
    <t>7</t>
  </si>
  <si>
    <t>کدملی(Code)</t>
  </si>
  <si>
    <t>ویژگی کد</t>
  </si>
  <si>
    <t>شرح کد(Value)</t>
  </si>
  <si>
    <t>توضیحات</t>
  </si>
  <si>
    <t xml:space="preserve"> کل</t>
  </si>
  <si>
    <t>حرفه‌ای</t>
  </si>
  <si>
    <t>فنی</t>
  </si>
  <si>
    <t>ارزش پایه بیهوشی</t>
  </si>
  <si>
    <t>تعرفه دولتی 1401</t>
  </si>
  <si>
    <t>تعرفه دولتی 1401 با دفترچه(درصورت تعهد بیمه)</t>
  </si>
  <si>
    <t>تعرفه خصوصی(آزاد)1401</t>
  </si>
  <si>
    <t>تعرفه خصوصی 1401با دفترچه(درصورت تعهد بیمه)</t>
  </si>
  <si>
    <t xml:space="preserve">                                                                                              تعرفه خدمات آزمایشگاه بر اساس آخرین ویرایش کتاب ارزش نسبی وضریب تعرفه سال 1401 (ارقام به ریال)</t>
  </si>
  <si>
    <t>تعرفه جزء حرفه ای با وبدون علامت بخش دولتی در سال1401</t>
  </si>
  <si>
    <t>تعرفه جزء حرفه ای با  علامت (#)بخش خصوصی در سال1401</t>
  </si>
  <si>
    <t>تعرفه جزء فنی باعلامت (#)بخش دولتی در سال1401</t>
  </si>
  <si>
    <t>تعرفه جزء فنی با  علامت (#)بخش خصوصی در سال1401</t>
  </si>
  <si>
    <t xml:space="preserve">                                                                                                        معاونت درمان دانشگاه علوم پزشکی کردستان - اداره هماهنگی امور بیمه، تعرفه و استاندارد</t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</si>
</sst>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-* #,##0_-;_-* #,##0\-;_-* &quot;-&quot;??_-;_-@_-"/>
  </numFmts>
  <fonts count="2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B Traffic"/>
      <charset val="178"/>
    </font>
    <font>
      <sz val="11"/>
      <color theme="1"/>
      <name val="B Titr"/>
      <charset val="178"/>
    </font>
    <font>
      <sz val="12"/>
      <color indexed="8"/>
      <name val="Times New Roman"/>
      <family val="1"/>
    </font>
    <font>
      <sz val="12"/>
      <color rgb="FF000000"/>
      <name val="B Traffic"/>
      <charset val="178"/>
    </font>
    <font>
      <sz val="12"/>
      <color theme="1"/>
      <name val="Calibri"/>
      <family val="2"/>
      <scheme val="minor"/>
    </font>
    <font>
      <sz val="12"/>
      <color indexed="8"/>
      <name val="B Traffic"/>
      <charset val="178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Cambria"/>
      <family val="1"/>
    </font>
    <font>
      <sz val="12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indexed="8"/>
      <name val="Cambria"/>
      <family val="1"/>
    </font>
    <font>
      <sz val="14"/>
      <color theme="1"/>
      <name val="B Titr"/>
      <charset val="178"/>
    </font>
    <font>
      <sz val="16"/>
      <color theme="1"/>
      <name val="B Titr"/>
      <charset val="178"/>
    </font>
    <font>
      <sz val="18"/>
      <color rgb="FF000000"/>
      <name val="B Traffic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1" fillId="0" borderId="0"/>
    <xf numFmtId="0" fontId="2" fillId="0" borderId="0"/>
  </cellStyleXfs>
  <cellXfs count="32">
    <xf numFmtId="0" fontId="0" fillId="0" borderId="0" xfId="0"/>
    <xf numFmtId="0" fontId="2" fillId="0" borderId="0" xfId="2"/>
    <xf numFmtId="1" fontId="9" fillId="0" borderId="1" xfId="3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 readingOrder="2"/>
    </xf>
    <xf numFmtId="0" fontId="5" fillId="0" borderId="1" xfId="2" applyFont="1" applyFill="1" applyBorder="1" applyAlignment="1">
      <alignment horizontal="right" vertical="center" wrapText="1" readingOrder="2"/>
    </xf>
    <xf numFmtId="0" fontId="5" fillId="0" borderId="4" xfId="2" applyFont="1" applyFill="1" applyBorder="1" applyAlignment="1">
      <alignment horizontal="right" vertical="center" wrapText="1" readingOrder="2"/>
    </xf>
    <xf numFmtId="0" fontId="12" fillId="0" borderId="4" xfId="2" applyFont="1" applyFill="1" applyBorder="1" applyAlignment="1">
      <alignment horizontal="center" vertical="center" wrapText="1" readingOrder="2"/>
    </xf>
    <xf numFmtId="1" fontId="8" fillId="0" borderId="3" xfId="2" applyNumberFormat="1" applyFont="1" applyFill="1" applyBorder="1" applyAlignment="1">
      <alignment horizontal="center" vertical="center" readingOrder="2"/>
    </xf>
    <xf numFmtId="0" fontId="8" fillId="0" borderId="1" xfId="2" applyFont="1" applyFill="1" applyBorder="1" applyAlignment="1">
      <alignment horizontal="right" vertical="center" wrapText="1" readingOrder="2"/>
    </xf>
    <xf numFmtId="0" fontId="8" fillId="0" borderId="1" xfId="2" applyFont="1" applyFill="1" applyBorder="1" applyAlignment="1">
      <alignment horizontal="center" vertical="center" readingOrder="2"/>
    </xf>
    <xf numFmtId="0" fontId="14" fillId="0" borderId="1" xfId="2" applyFont="1" applyFill="1" applyBorder="1" applyAlignment="1">
      <alignment horizontal="center" vertical="center" readingOrder="2"/>
    </xf>
    <xf numFmtId="0" fontId="9" fillId="0" borderId="4" xfId="2" applyFont="1" applyFill="1" applyBorder="1" applyAlignment="1">
      <alignment horizontal="right" vertical="center" wrapText="1" readingOrder="2"/>
    </xf>
    <xf numFmtId="49" fontId="5" fillId="0" borderId="5" xfId="3" applyNumberFormat="1" applyFont="1" applyFill="1" applyBorder="1" applyAlignment="1">
      <alignment horizontal="center" vertical="center" readingOrder="2"/>
    </xf>
    <xf numFmtId="0" fontId="16" fillId="0" borderId="4" xfId="2" applyFont="1" applyFill="1" applyBorder="1" applyAlignment="1">
      <alignment horizontal="center" vertical="center" wrapText="1" readingOrder="2"/>
    </xf>
    <xf numFmtId="2" fontId="8" fillId="0" borderId="1" xfId="2" applyNumberFormat="1" applyFont="1" applyFill="1" applyBorder="1" applyAlignment="1">
      <alignment horizontal="right" vertical="center" wrapText="1" readingOrder="2"/>
    </xf>
    <xf numFmtId="0" fontId="8" fillId="0" borderId="4" xfId="2" applyFont="1" applyFill="1" applyBorder="1" applyAlignment="1">
      <alignment horizontal="right" vertical="center" wrapText="1" readingOrder="2"/>
    </xf>
    <xf numFmtId="0" fontId="8" fillId="0" borderId="1" xfId="2" applyFont="1" applyFill="1" applyBorder="1" applyAlignment="1">
      <alignment horizontal="right" vertical="center" readingOrder="2"/>
    </xf>
    <xf numFmtId="1" fontId="9" fillId="0" borderId="2" xfId="3" applyNumberFormat="1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 readingOrder="2"/>
    </xf>
    <xf numFmtId="0" fontId="8" fillId="0" borderId="3" xfId="2" applyFont="1" applyFill="1" applyBorder="1" applyAlignment="1">
      <alignment horizontal="center" vertical="center" readingOrder="2"/>
    </xf>
    <xf numFmtId="164" fontId="0" fillId="0" borderId="2" xfId="1" applyNumberFormat="1" applyFont="1" applyBorder="1"/>
    <xf numFmtId="0" fontId="0" fillId="0" borderId="0" xfId="0"/>
    <xf numFmtId="164" fontId="0" fillId="0" borderId="2" xfId="1" applyNumberFormat="1" applyFont="1" applyBorder="1"/>
    <xf numFmtId="1" fontId="6" fillId="2" borderId="6" xfId="6" applyNumberFormat="1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/>
    <xf numFmtId="0" fontId="6" fillId="2" borderId="6" xfId="6" applyFont="1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 vertical="center" readingOrder="2"/>
    </xf>
  </cellXfs>
  <cellStyles count="7">
    <cellStyle name="Comma" xfId="1" builtinId="3"/>
    <cellStyle name="Normal" xfId="0" builtinId="0"/>
    <cellStyle name="Normal 2" xfId="4"/>
    <cellStyle name="Normal 2 2" xfId="3"/>
    <cellStyle name="Normal 2 3" xfId="6"/>
    <cellStyle name="Normal 3" xfId="2"/>
    <cellStyle name="Normal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873125</xdr:colOff>
      <xdr:row>0</xdr:row>
      <xdr:rowOff>505619</xdr:rowOff>
    </xdr:to>
    <xdr:pic>
      <xdr:nvPicPr>
        <xdr:cNvPr id="2" name="Picture 1" descr="untitled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76660125" y="0"/>
          <a:ext cx="873125" cy="50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34"/>
  <sheetViews>
    <sheetView rightToLeft="1" tabSelected="1" workbookViewId="0">
      <selection activeCell="A2" sqref="A2:L2"/>
    </sheetView>
  </sheetViews>
  <sheetFormatPr defaultColWidth="14.7109375" defaultRowHeight="40.5" customHeight="1"/>
  <cols>
    <col min="3" max="3" width="26.42578125" customWidth="1"/>
    <col min="4" max="4" width="14.7109375" customWidth="1"/>
    <col min="5" max="5" width="0.42578125" hidden="1" customWidth="1"/>
    <col min="8" max="8" width="0.140625" customWidth="1"/>
    <col min="9" max="9" width="17.5703125" customWidth="1"/>
    <col min="10" max="10" width="38.5703125" customWidth="1"/>
    <col min="11" max="11" width="31" customWidth="1"/>
    <col min="12" max="12" width="43.28515625" customWidth="1"/>
  </cols>
  <sheetData>
    <row r="1" spans="1:12" ht="40.5" customHeight="1">
      <c r="A1" s="29" t="s">
        <v>1186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1" customFormat="1" ht="40.5" customHeight="1">
      <c r="A2" s="30" t="s">
        <v>1191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21" customFormat="1" ht="40.5" customHeight="1">
      <c r="A3" s="25" t="s">
        <v>1187</v>
      </c>
      <c r="B3" s="26"/>
      <c r="C3" s="26"/>
      <c r="D3" s="31">
        <v>149000</v>
      </c>
      <c r="E3" s="26"/>
      <c r="F3" s="26"/>
      <c r="G3" s="26"/>
      <c r="H3" s="26"/>
      <c r="I3" s="26"/>
      <c r="J3" s="25" t="s">
        <v>1188</v>
      </c>
      <c r="K3" s="26"/>
      <c r="L3" s="31">
        <v>327000</v>
      </c>
    </row>
    <row r="4" spans="1:12" s="21" customFormat="1" ht="40.5" customHeight="1">
      <c r="A4" s="25" t="s">
        <v>1189</v>
      </c>
      <c r="B4" s="26"/>
      <c r="C4" s="26"/>
      <c r="D4" s="31">
        <v>235000</v>
      </c>
      <c r="E4" s="26"/>
      <c r="F4" s="26"/>
      <c r="G4" s="26"/>
      <c r="H4" s="26"/>
      <c r="I4" s="26"/>
      <c r="J4" s="25" t="s">
        <v>1190</v>
      </c>
      <c r="K4" s="26"/>
      <c r="L4" s="31">
        <v>902000</v>
      </c>
    </row>
    <row r="5" spans="1:12" ht="40.5" customHeight="1" thickBot="1">
      <c r="A5" s="23" t="s">
        <v>1174</v>
      </c>
      <c r="B5" s="24" t="s">
        <v>1175</v>
      </c>
      <c r="C5" s="24" t="s">
        <v>1176</v>
      </c>
      <c r="D5" s="24" t="s">
        <v>1177</v>
      </c>
      <c r="E5" s="27" t="s">
        <v>1178</v>
      </c>
      <c r="F5" s="27" t="s">
        <v>1179</v>
      </c>
      <c r="G5" s="27" t="s">
        <v>1180</v>
      </c>
      <c r="H5" s="28" t="s">
        <v>1181</v>
      </c>
      <c r="I5" s="27" t="s">
        <v>1182</v>
      </c>
      <c r="J5" s="27" t="s">
        <v>1183</v>
      </c>
      <c r="K5" s="27" t="s">
        <v>1184</v>
      </c>
      <c r="L5" s="27" t="s">
        <v>1185</v>
      </c>
    </row>
    <row r="6" spans="1:12" ht="40.5" customHeight="1">
      <c r="A6" s="7">
        <v>800005</v>
      </c>
      <c r="B6" s="17" t="s">
        <v>0</v>
      </c>
      <c r="C6" s="5" t="s">
        <v>1</v>
      </c>
      <c r="D6" s="8"/>
      <c r="E6" s="3">
        <v>7.0000000000000007E-2</v>
      </c>
      <c r="F6" s="9">
        <v>0</v>
      </c>
      <c r="G6" s="9">
        <v>7.0000000000000007E-2</v>
      </c>
      <c r="H6" s="18">
        <v>0</v>
      </c>
      <c r="I6" s="20">
        <f>(F6*149000)+(G6*235000)</f>
        <v>16450</v>
      </c>
      <c r="J6" s="22">
        <f>I6*30%</f>
        <v>4935</v>
      </c>
      <c r="K6" s="22">
        <f>(F6*327000)+(G6*902000)</f>
        <v>63140.000000000007</v>
      </c>
      <c r="L6" s="22">
        <f>K6-(I6*70%)</f>
        <v>51625.000000000007</v>
      </c>
    </row>
    <row r="7" spans="1:12" ht="40.5" customHeight="1">
      <c r="A7" s="7">
        <v>800010</v>
      </c>
      <c r="B7" s="2" t="s">
        <v>0</v>
      </c>
      <c r="C7" s="5" t="s">
        <v>2</v>
      </c>
      <c r="D7" s="8" t="s">
        <v>3</v>
      </c>
      <c r="E7" s="3">
        <v>0.15000000000000002</v>
      </c>
      <c r="F7" s="9">
        <v>0.1</v>
      </c>
      <c r="G7" s="9">
        <v>0.05</v>
      </c>
      <c r="H7" s="18">
        <v>0</v>
      </c>
      <c r="I7" s="20">
        <f t="shared" ref="I7:I70" si="0">(F7*149000)+(G7*235000)</f>
        <v>26650</v>
      </c>
      <c r="J7" s="22">
        <f t="shared" ref="J7:J70" si="1">I7*30%</f>
        <v>7995</v>
      </c>
      <c r="K7" s="22">
        <f t="shared" ref="K7:K70" si="2">(F7*327000)+(G7*902000)</f>
        <v>77800</v>
      </c>
      <c r="L7" s="22">
        <f t="shared" ref="L7:L70" si="3">K7-(I7*70%)</f>
        <v>59145</v>
      </c>
    </row>
    <row r="8" spans="1:12" ht="40.5" customHeight="1">
      <c r="A8" s="7">
        <v>800012</v>
      </c>
      <c r="B8" s="2" t="s">
        <v>0</v>
      </c>
      <c r="C8" s="5" t="s">
        <v>4</v>
      </c>
      <c r="D8" s="8"/>
      <c r="E8" s="3">
        <v>0.3</v>
      </c>
      <c r="F8" s="9">
        <v>0.15</v>
      </c>
      <c r="G8" s="9">
        <v>0.15</v>
      </c>
      <c r="H8" s="18">
        <v>0</v>
      </c>
      <c r="I8" s="20">
        <f t="shared" si="0"/>
        <v>57600</v>
      </c>
      <c r="J8" s="22">
        <f t="shared" si="1"/>
        <v>17280</v>
      </c>
      <c r="K8" s="22">
        <f t="shared" si="2"/>
        <v>184350</v>
      </c>
      <c r="L8" s="22">
        <f t="shared" si="3"/>
        <v>144030</v>
      </c>
    </row>
    <row r="9" spans="1:12" ht="40.5" customHeight="1">
      <c r="A9" s="7">
        <v>800015</v>
      </c>
      <c r="B9" s="2" t="s">
        <v>0</v>
      </c>
      <c r="C9" s="5" t="s">
        <v>5</v>
      </c>
      <c r="D9" s="8"/>
      <c r="E9" s="3">
        <v>0.3</v>
      </c>
      <c r="F9" s="9">
        <v>0.25</v>
      </c>
      <c r="G9" s="9">
        <v>0.05</v>
      </c>
      <c r="H9" s="18">
        <v>0</v>
      </c>
      <c r="I9" s="20">
        <f t="shared" si="0"/>
        <v>49000</v>
      </c>
      <c r="J9" s="22">
        <f t="shared" si="1"/>
        <v>14700</v>
      </c>
      <c r="K9" s="22">
        <f t="shared" si="2"/>
        <v>126850</v>
      </c>
      <c r="L9" s="22">
        <f t="shared" si="3"/>
        <v>92550</v>
      </c>
    </row>
    <row r="10" spans="1:12" ht="40.5" customHeight="1">
      <c r="A10" s="7">
        <v>800017</v>
      </c>
      <c r="B10" s="2" t="s">
        <v>0</v>
      </c>
      <c r="C10" s="5" t="s">
        <v>6</v>
      </c>
      <c r="D10" s="8"/>
      <c r="E10" s="3">
        <v>0.4</v>
      </c>
      <c r="F10" s="9">
        <v>0.25</v>
      </c>
      <c r="G10" s="9">
        <v>0.15</v>
      </c>
      <c r="H10" s="18">
        <v>0</v>
      </c>
      <c r="I10" s="20">
        <f t="shared" si="0"/>
        <v>72500</v>
      </c>
      <c r="J10" s="22">
        <f t="shared" si="1"/>
        <v>21750</v>
      </c>
      <c r="K10" s="22">
        <f t="shared" si="2"/>
        <v>217050</v>
      </c>
      <c r="L10" s="22">
        <f t="shared" si="3"/>
        <v>166300</v>
      </c>
    </row>
    <row r="11" spans="1:12" ht="40.5" customHeight="1">
      <c r="A11" s="7">
        <v>800020</v>
      </c>
      <c r="B11" s="2" t="s">
        <v>0</v>
      </c>
      <c r="C11" s="5" t="s">
        <v>7</v>
      </c>
      <c r="D11" s="8"/>
      <c r="E11" s="3">
        <v>0.2</v>
      </c>
      <c r="F11" s="9">
        <v>0.1</v>
      </c>
      <c r="G11" s="9">
        <v>0.1</v>
      </c>
      <c r="H11" s="18">
        <v>0</v>
      </c>
      <c r="I11" s="20">
        <f t="shared" si="0"/>
        <v>38400</v>
      </c>
      <c r="J11" s="22">
        <f t="shared" si="1"/>
        <v>11520</v>
      </c>
      <c r="K11" s="22">
        <f t="shared" si="2"/>
        <v>122900</v>
      </c>
      <c r="L11" s="22">
        <f t="shared" si="3"/>
        <v>96020</v>
      </c>
    </row>
    <row r="12" spans="1:12" ht="40.5" customHeight="1">
      <c r="A12" s="7">
        <v>800025</v>
      </c>
      <c r="B12" s="2" t="s">
        <v>0</v>
      </c>
      <c r="C12" s="5" t="s">
        <v>8</v>
      </c>
      <c r="D12" s="8"/>
      <c r="E12" s="3">
        <v>0.1</v>
      </c>
      <c r="F12" s="9">
        <v>0.05</v>
      </c>
      <c r="G12" s="9">
        <v>0.05</v>
      </c>
      <c r="H12" s="18">
        <v>0</v>
      </c>
      <c r="I12" s="20">
        <f t="shared" si="0"/>
        <v>19200</v>
      </c>
      <c r="J12" s="22">
        <f t="shared" si="1"/>
        <v>5760</v>
      </c>
      <c r="K12" s="22">
        <f t="shared" si="2"/>
        <v>61450</v>
      </c>
      <c r="L12" s="22">
        <f t="shared" si="3"/>
        <v>48010</v>
      </c>
    </row>
    <row r="13" spans="1:12" ht="40.5" customHeight="1">
      <c r="A13" s="7">
        <v>800030</v>
      </c>
      <c r="B13" s="2" t="s">
        <v>0</v>
      </c>
      <c r="C13" s="5" t="s">
        <v>9</v>
      </c>
      <c r="D13" s="8"/>
      <c r="E13" s="3">
        <v>0.11</v>
      </c>
      <c r="F13" s="9">
        <v>0.03</v>
      </c>
      <c r="G13" s="9">
        <v>0.08</v>
      </c>
      <c r="H13" s="18">
        <v>0</v>
      </c>
      <c r="I13" s="20">
        <f t="shared" si="0"/>
        <v>23270</v>
      </c>
      <c r="J13" s="22">
        <f t="shared" si="1"/>
        <v>6981</v>
      </c>
      <c r="K13" s="22">
        <f t="shared" si="2"/>
        <v>81970</v>
      </c>
      <c r="L13" s="22">
        <f t="shared" si="3"/>
        <v>65681</v>
      </c>
    </row>
    <row r="14" spans="1:12" ht="40.5" customHeight="1">
      <c r="A14" s="7">
        <v>800035</v>
      </c>
      <c r="B14" s="2" t="s">
        <v>0</v>
      </c>
      <c r="C14" s="5" t="s">
        <v>10</v>
      </c>
      <c r="D14" s="8"/>
      <c r="E14" s="3">
        <v>0.19</v>
      </c>
      <c r="F14" s="9">
        <v>0.03</v>
      </c>
      <c r="G14" s="9">
        <v>0.16</v>
      </c>
      <c r="H14" s="18">
        <v>0</v>
      </c>
      <c r="I14" s="20">
        <f t="shared" si="0"/>
        <v>42070</v>
      </c>
      <c r="J14" s="22">
        <f t="shared" si="1"/>
        <v>12621</v>
      </c>
      <c r="K14" s="22">
        <f t="shared" si="2"/>
        <v>154130</v>
      </c>
      <c r="L14" s="22">
        <f t="shared" si="3"/>
        <v>124681</v>
      </c>
    </row>
    <row r="15" spans="1:12" ht="40.5" customHeight="1">
      <c r="A15" s="7">
        <v>800040</v>
      </c>
      <c r="B15" s="2" t="s">
        <v>0</v>
      </c>
      <c r="C15" s="5" t="s">
        <v>11</v>
      </c>
      <c r="D15" s="8"/>
      <c r="E15" s="3">
        <v>0.24000000000000002</v>
      </c>
      <c r="F15" s="9">
        <v>0.04</v>
      </c>
      <c r="G15" s="9">
        <v>0.2</v>
      </c>
      <c r="H15" s="18">
        <v>0</v>
      </c>
      <c r="I15" s="20">
        <f t="shared" si="0"/>
        <v>52960</v>
      </c>
      <c r="J15" s="22">
        <f t="shared" si="1"/>
        <v>15888</v>
      </c>
      <c r="K15" s="22">
        <f t="shared" si="2"/>
        <v>193480</v>
      </c>
      <c r="L15" s="22">
        <f t="shared" si="3"/>
        <v>156408</v>
      </c>
    </row>
    <row r="16" spans="1:12" ht="40.5" customHeight="1">
      <c r="A16" s="7">
        <v>800045</v>
      </c>
      <c r="B16" s="2" t="s">
        <v>0</v>
      </c>
      <c r="C16" s="5" t="s">
        <v>12</v>
      </c>
      <c r="D16" s="8"/>
      <c r="E16" s="3">
        <v>0.2</v>
      </c>
      <c r="F16" s="9">
        <v>0.1</v>
      </c>
      <c r="G16" s="9">
        <v>0.1</v>
      </c>
      <c r="H16" s="18">
        <v>0</v>
      </c>
      <c r="I16" s="20">
        <f t="shared" si="0"/>
        <v>38400</v>
      </c>
      <c r="J16" s="22">
        <f t="shared" si="1"/>
        <v>11520</v>
      </c>
      <c r="K16" s="22">
        <f t="shared" si="2"/>
        <v>122900</v>
      </c>
      <c r="L16" s="22">
        <f t="shared" si="3"/>
        <v>96020</v>
      </c>
    </row>
    <row r="17" spans="1:12" ht="40.5" customHeight="1">
      <c r="A17" s="7">
        <v>800200</v>
      </c>
      <c r="B17" s="2" t="s">
        <v>0</v>
      </c>
      <c r="C17" s="5" t="s">
        <v>13</v>
      </c>
      <c r="D17" s="8"/>
      <c r="E17" s="3">
        <v>0.19</v>
      </c>
      <c r="F17" s="9">
        <v>0.05</v>
      </c>
      <c r="G17" s="9">
        <v>0.14000000000000001</v>
      </c>
      <c r="H17" s="18">
        <v>0</v>
      </c>
      <c r="I17" s="20">
        <f t="shared" si="0"/>
        <v>40350</v>
      </c>
      <c r="J17" s="22">
        <f t="shared" si="1"/>
        <v>12105</v>
      </c>
      <c r="K17" s="22">
        <f t="shared" si="2"/>
        <v>142630</v>
      </c>
      <c r="L17" s="22">
        <f t="shared" si="3"/>
        <v>114385</v>
      </c>
    </row>
    <row r="18" spans="1:12" ht="40.5" customHeight="1">
      <c r="A18" s="7">
        <v>800205</v>
      </c>
      <c r="B18" s="2" t="s">
        <v>0</v>
      </c>
      <c r="C18" s="5" t="s">
        <v>14</v>
      </c>
      <c r="D18" s="8"/>
      <c r="E18" s="3">
        <v>0.08</v>
      </c>
      <c r="F18" s="9">
        <v>0.02</v>
      </c>
      <c r="G18" s="9">
        <v>0.06</v>
      </c>
      <c r="H18" s="18">
        <v>0</v>
      </c>
      <c r="I18" s="20">
        <f t="shared" si="0"/>
        <v>17080</v>
      </c>
      <c r="J18" s="22">
        <f t="shared" si="1"/>
        <v>5124</v>
      </c>
      <c r="K18" s="22">
        <f t="shared" si="2"/>
        <v>60660</v>
      </c>
      <c r="L18" s="22">
        <f t="shared" si="3"/>
        <v>48704</v>
      </c>
    </row>
    <row r="19" spans="1:12" ht="40.5" customHeight="1">
      <c r="A19" s="7">
        <v>800210</v>
      </c>
      <c r="B19" s="2" t="s">
        <v>0</v>
      </c>
      <c r="C19" s="5" t="s">
        <v>15</v>
      </c>
      <c r="D19" s="8"/>
      <c r="E19" s="3">
        <v>0.08</v>
      </c>
      <c r="F19" s="9">
        <v>0.02</v>
      </c>
      <c r="G19" s="9">
        <v>0.06</v>
      </c>
      <c r="H19" s="18">
        <v>0</v>
      </c>
      <c r="I19" s="20">
        <f t="shared" si="0"/>
        <v>17080</v>
      </c>
      <c r="J19" s="22">
        <f t="shared" si="1"/>
        <v>5124</v>
      </c>
      <c r="K19" s="22">
        <f t="shared" si="2"/>
        <v>60660</v>
      </c>
      <c r="L19" s="22">
        <f t="shared" si="3"/>
        <v>48704</v>
      </c>
    </row>
    <row r="20" spans="1:12" ht="40.5" customHeight="1">
      <c r="A20" s="7">
        <v>800215</v>
      </c>
      <c r="B20" s="2" t="s">
        <v>0</v>
      </c>
      <c r="C20" s="5" t="s">
        <v>16</v>
      </c>
      <c r="D20" s="8"/>
      <c r="E20" s="3">
        <v>0.08</v>
      </c>
      <c r="F20" s="9">
        <v>0.02</v>
      </c>
      <c r="G20" s="9">
        <v>0.06</v>
      </c>
      <c r="H20" s="18">
        <v>0</v>
      </c>
      <c r="I20" s="20">
        <f t="shared" si="0"/>
        <v>17080</v>
      </c>
      <c r="J20" s="22">
        <f t="shared" si="1"/>
        <v>5124</v>
      </c>
      <c r="K20" s="22">
        <f t="shared" si="2"/>
        <v>60660</v>
      </c>
      <c r="L20" s="22">
        <f t="shared" si="3"/>
        <v>48704</v>
      </c>
    </row>
    <row r="21" spans="1:12" ht="40.5" customHeight="1">
      <c r="A21" s="7">
        <v>800220</v>
      </c>
      <c r="B21" s="2" t="s">
        <v>0</v>
      </c>
      <c r="C21" s="5" t="s">
        <v>17</v>
      </c>
      <c r="D21" s="8"/>
      <c r="E21" s="3">
        <v>0.16999999999999998</v>
      </c>
      <c r="F21" s="9">
        <v>0.05</v>
      </c>
      <c r="G21" s="9">
        <v>0.12</v>
      </c>
      <c r="H21" s="18">
        <v>0</v>
      </c>
      <c r="I21" s="20">
        <f t="shared" si="0"/>
        <v>35650</v>
      </c>
      <c r="J21" s="22">
        <f t="shared" si="1"/>
        <v>10695</v>
      </c>
      <c r="K21" s="22">
        <f t="shared" si="2"/>
        <v>124590</v>
      </c>
      <c r="L21" s="22">
        <f t="shared" si="3"/>
        <v>99635</v>
      </c>
    </row>
    <row r="22" spans="1:12" ht="40.5" customHeight="1">
      <c r="A22" s="7">
        <v>800225</v>
      </c>
      <c r="B22" s="2" t="s">
        <v>0</v>
      </c>
      <c r="C22" s="5" t="s">
        <v>18</v>
      </c>
      <c r="D22" s="8"/>
      <c r="E22" s="3">
        <v>0.19</v>
      </c>
      <c r="F22" s="9">
        <v>0.05</v>
      </c>
      <c r="G22" s="9">
        <v>0.14000000000000001</v>
      </c>
      <c r="H22" s="18">
        <v>0</v>
      </c>
      <c r="I22" s="20">
        <f t="shared" si="0"/>
        <v>40350</v>
      </c>
      <c r="J22" s="22">
        <f t="shared" si="1"/>
        <v>12105</v>
      </c>
      <c r="K22" s="22">
        <f t="shared" si="2"/>
        <v>142630</v>
      </c>
      <c r="L22" s="22">
        <f t="shared" si="3"/>
        <v>114385</v>
      </c>
    </row>
    <row r="23" spans="1:12" ht="40.5" customHeight="1">
      <c r="A23" s="7">
        <v>800230</v>
      </c>
      <c r="B23" s="2" t="s">
        <v>0</v>
      </c>
      <c r="C23" s="5" t="s">
        <v>19</v>
      </c>
      <c r="D23" s="8"/>
      <c r="E23" s="3">
        <v>0.16</v>
      </c>
      <c r="F23" s="9">
        <v>0.04</v>
      </c>
      <c r="G23" s="9">
        <v>0.12</v>
      </c>
      <c r="H23" s="18">
        <v>0</v>
      </c>
      <c r="I23" s="20">
        <f t="shared" si="0"/>
        <v>34160</v>
      </c>
      <c r="J23" s="22">
        <f t="shared" si="1"/>
        <v>10248</v>
      </c>
      <c r="K23" s="22">
        <f t="shared" si="2"/>
        <v>121320</v>
      </c>
      <c r="L23" s="22">
        <f t="shared" si="3"/>
        <v>97408</v>
      </c>
    </row>
    <row r="24" spans="1:12" ht="40.5" customHeight="1">
      <c r="A24" s="7">
        <v>800235</v>
      </c>
      <c r="B24" s="2" t="s">
        <v>0</v>
      </c>
      <c r="C24" s="5" t="s">
        <v>20</v>
      </c>
      <c r="D24" s="8"/>
      <c r="E24" s="3">
        <v>0.14000000000000001</v>
      </c>
      <c r="F24" s="9">
        <v>0.03</v>
      </c>
      <c r="G24" s="9">
        <v>0.11</v>
      </c>
      <c r="H24" s="18">
        <v>0</v>
      </c>
      <c r="I24" s="20">
        <f t="shared" si="0"/>
        <v>30320</v>
      </c>
      <c r="J24" s="22">
        <f t="shared" si="1"/>
        <v>9096</v>
      </c>
      <c r="K24" s="22">
        <f t="shared" si="2"/>
        <v>109030</v>
      </c>
      <c r="L24" s="22">
        <f t="shared" si="3"/>
        <v>87806</v>
      </c>
    </row>
    <row r="25" spans="1:12" ht="40.5" customHeight="1">
      <c r="A25" s="7">
        <v>800240</v>
      </c>
      <c r="B25" s="2" t="s">
        <v>0</v>
      </c>
      <c r="C25" s="5" t="s">
        <v>21</v>
      </c>
      <c r="D25" s="8"/>
      <c r="E25" s="3">
        <v>0.14000000000000001</v>
      </c>
      <c r="F25" s="9">
        <v>0.03</v>
      </c>
      <c r="G25" s="9">
        <v>0.11</v>
      </c>
      <c r="H25" s="18">
        <v>0</v>
      </c>
      <c r="I25" s="20">
        <f t="shared" si="0"/>
        <v>30320</v>
      </c>
      <c r="J25" s="22">
        <f t="shared" si="1"/>
        <v>9096</v>
      </c>
      <c r="K25" s="22">
        <f t="shared" si="2"/>
        <v>109030</v>
      </c>
      <c r="L25" s="22">
        <f t="shared" si="3"/>
        <v>87806</v>
      </c>
    </row>
    <row r="26" spans="1:12" ht="40.5" customHeight="1">
      <c r="A26" s="7">
        <v>800250</v>
      </c>
      <c r="B26" s="2" t="s">
        <v>0</v>
      </c>
      <c r="C26" s="5" t="s">
        <v>22</v>
      </c>
      <c r="D26" s="8"/>
      <c r="E26" s="3">
        <v>0.14000000000000001</v>
      </c>
      <c r="F26" s="9">
        <v>0.03</v>
      </c>
      <c r="G26" s="9">
        <v>0.11</v>
      </c>
      <c r="H26" s="18">
        <v>0</v>
      </c>
      <c r="I26" s="20">
        <f t="shared" si="0"/>
        <v>30320</v>
      </c>
      <c r="J26" s="22">
        <f t="shared" si="1"/>
        <v>9096</v>
      </c>
      <c r="K26" s="22">
        <f t="shared" si="2"/>
        <v>109030</v>
      </c>
      <c r="L26" s="22">
        <f t="shared" si="3"/>
        <v>87806</v>
      </c>
    </row>
    <row r="27" spans="1:12" ht="40.5" customHeight="1">
      <c r="A27" s="7">
        <v>800255</v>
      </c>
      <c r="B27" s="2" t="s">
        <v>0</v>
      </c>
      <c r="C27" s="5" t="s">
        <v>23</v>
      </c>
      <c r="D27" s="8"/>
      <c r="E27" s="3">
        <v>0.22</v>
      </c>
      <c r="F27" s="9">
        <v>0.06</v>
      </c>
      <c r="G27" s="9">
        <v>0.16</v>
      </c>
      <c r="H27" s="18">
        <v>0</v>
      </c>
      <c r="I27" s="20">
        <f t="shared" si="0"/>
        <v>46540</v>
      </c>
      <c r="J27" s="22">
        <f t="shared" si="1"/>
        <v>13962</v>
      </c>
      <c r="K27" s="22">
        <f t="shared" si="2"/>
        <v>163940</v>
      </c>
      <c r="L27" s="22">
        <f t="shared" si="3"/>
        <v>131362</v>
      </c>
    </row>
    <row r="28" spans="1:12" ht="40.5" customHeight="1">
      <c r="A28" s="7">
        <v>800260</v>
      </c>
      <c r="B28" s="2" t="s">
        <v>0</v>
      </c>
      <c r="C28" s="5" t="s">
        <v>24</v>
      </c>
      <c r="D28" s="8"/>
      <c r="E28" s="3">
        <v>0.31</v>
      </c>
      <c r="F28" s="9">
        <v>0.05</v>
      </c>
      <c r="G28" s="9">
        <v>0.26</v>
      </c>
      <c r="H28" s="18">
        <v>0</v>
      </c>
      <c r="I28" s="20">
        <f t="shared" si="0"/>
        <v>68550</v>
      </c>
      <c r="J28" s="22">
        <f t="shared" si="1"/>
        <v>20565</v>
      </c>
      <c r="K28" s="22">
        <f t="shared" si="2"/>
        <v>250870</v>
      </c>
      <c r="L28" s="22">
        <f t="shared" si="3"/>
        <v>202885</v>
      </c>
    </row>
    <row r="29" spans="1:12" ht="40.5" customHeight="1">
      <c r="A29" s="7">
        <v>800265</v>
      </c>
      <c r="B29" s="2" t="s">
        <v>0</v>
      </c>
      <c r="C29" s="5" t="s">
        <v>25</v>
      </c>
      <c r="D29" s="8"/>
      <c r="E29" s="3">
        <v>0.35</v>
      </c>
      <c r="F29" s="9">
        <v>0.09</v>
      </c>
      <c r="G29" s="9">
        <v>0.26</v>
      </c>
      <c r="H29" s="18">
        <v>0</v>
      </c>
      <c r="I29" s="20">
        <f t="shared" si="0"/>
        <v>74510</v>
      </c>
      <c r="J29" s="22">
        <f t="shared" si="1"/>
        <v>22353</v>
      </c>
      <c r="K29" s="22">
        <f t="shared" si="2"/>
        <v>263950</v>
      </c>
      <c r="L29" s="22">
        <f t="shared" si="3"/>
        <v>211793</v>
      </c>
    </row>
    <row r="30" spans="1:12" ht="40.5" customHeight="1">
      <c r="A30" s="7">
        <v>800266</v>
      </c>
      <c r="B30" s="2" t="s">
        <v>0</v>
      </c>
      <c r="C30" s="5" t="s">
        <v>26</v>
      </c>
      <c r="D30" s="8"/>
      <c r="E30" s="3">
        <v>0.35</v>
      </c>
      <c r="F30" s="9">
        <v>0.09</v>
      </c>
      <c r="G30" s="9">
        <v>0.26</v>
      </c>
      <c r="H30" s="18">
        <v>0</v>
      </c>
      <c r="I30" s="20">
        <f t="shared" si="0"/>
        <v>74510</v>
      </c>
      <c r="J30" s="22">
        <f t="shared" si="1"/>
        <v>22353</v>
      </c>
      <c r="K30" s="22">
        <f t="shared" si="2"/>
        <v>263950</v>
      </c>
      <c r="L30" s="22">
        <f t="shared" si="3"/>
        <v>211793</v>
      </c>
    </row>
    <row r="31" spans="1:12" ht="40.5" customHeight="1">
      <c r="A31" s="7">
        <v>800270</v>
      </c>
      <c r="B31" s="2" t="s">
        <v>0</v>
      </c>
      <c r="C31" s="5" t="s">
        <v>27</v>
      </c>
      <c r="D31" s="8"/>
      <c r="E31" s="3">
        <v>0.35</v>
      </c>
      <c r="F31" s="9">
        <v>0.09</v>
      </c>
      <c r="G31" s="9">
        <v>0.26</v>
      </c>
      <c r="H31" s="18">
        <v>0</v>
      </c>
      <c r="I31" s="20">
        <f t="shared" si="0"/>
        <v>74510</v>
      </c>
      <c r="J31" s="22">
        <f t="shared" si="1"/>
        <v>22353</v>
      </c>
      <c r="K31" s="22">
        <f t="shared" si="2"/>
        <v>263950</v>
      </c>
      <c r="L31" s="22">
        <f t="shared" si="3"/>
        <v>211793</v>
      </c>
    </row>
    <row r="32" spans="1:12" ht="40.5" customHeight="1">
      <c r="A32" s="7">
        <v>800275</v>
      </c>
      <c r="B32" s="2" t="s">
        <v>0</v>
      </c>
      <c r="C32" s="5" t="s">
        <v>28</v>
      </c>
      <c r="D32" s="8"/>
      <c r="E32" s="3">
        <v>0.33</v>
      </c>
      <c r="F32" s="9">
        <v>7.0000000000000007E-2</v>
      </c>
      <c r="G32" s="9">
        <v>0.26</v>
      </c>
      <c r="H32" s="18">
        <v>0</v>
      </c>
      <c r="I32" s="20">
        <f t="shared" si="0"/>
        <v>71530</v>
      </c>
      <c r="J32" s="22">
        <f t="shared" si="1"/>
        <v>21459</v>
      </c>
      <c r="K32" s="22">
        <f t="shared" si="2"/>
        <v>257410</v>
      </c>
      <c r="L32" s="22">
        <f t="shared" si="3"/>
        <v>207339</v>
      </c>
    </row>
    <row r="33" spans="1:12" ht="40.5" customHeight="1">
      <c r="A33" s="7">
        <v>800280</v>
      </c>
      <c r="B33" s="2" t="s">
        <v>0</v>
      </c>
      <c r="C33" s="5" t="s">
        <v>29</v>
      </c>
      <c r="D33" s="8"/>
      <c r="E33" s="3">
        <v>0.15</v>
      </c>
      <c r="F33" s="9">
        <v>0.03</v>
      </c>
      <c r="G33" s="9">
        <v>0.12</v>
      </c>
      <c r="H33" s="18">
        <v>0</v>
      </c>
      <c r="I33" s="20">
        <f t="shared" si="0"/>
        <v>32670</v>
      </c>
      <c r="J33" s="22">
        <f t="shared" si="1"/>
        <v>9801</v>
      </c>
      <c r="K33" s="22">
        <f t="shared" si="2"/>
        <v>118050</v>
      </c>
      <c r="L33" s="22">
        <f t="shared" si="3"/>
        <v>95181</v>
      </c>
    </row>
    <row r="34" spans="1:12" ht="40.5" customHeight="1">
      <c r="A34" s="7">
        <v>800290</v>
      </c>
      <c r="B34" s="2" t="s">
        <v>0</v>
      </c>
      <c r="C34" s="5" t="s">
        <v>30</v>
      </c>
      <c r="D34" s="8"/>
      <c r="E34" s="3">
        <v>0.16</v>
      </c>
      <c r="F34" s="9">
        <v>0.04</v>
      </c>
      <c r="G34" s="9">
        <v>0.12</v>
      </c>
      <c r="H34" s="18">
        <v>0</v>
      </c>
      <c r="I34" s="20">
        <f t="shared" si="0"/>
        <v>34160</v>
      </c>
      <c r="J34" s="22">
        <f t="shared" si="1"/>
        <v>10248</v>
      </c>
      <c r="K34" s="22">
        <f t="shared" si="2"/>
        <v>121320</v>
      </c>
      <c r="L34" s="22">
        <f t="shared" si="3"/>
        <v>97408</v>
      </c>
    </row>
    <row r="35" spans="1:12" ht="40.5" customHeight="1">
      <c r="A35" s="7">
        <v>800295</v>
      </c>
      <c r="B35" s="2" t="s">
        <v>31</v>
      </c>
      <c r="C35" s="5" t="s">
        <v>32</v>
      </c>
      <c r="D35" s="8"/>
      <c r="E35" s="3">
        <v>0.23</v>
      </c>
      <c r="F35" s="9">
        <v>0.06</v>
      </c>
      <c r="G35" s="9">
        <v>0.17</v>
      </c>
      <c r="H35" s="18">
        <v>0</v>
      </c>
      <c r="I35" s="20">
        <f t="shared" si="0"/>
        <v>48890</v>
      </c>
      <c r="J35" s="22">
        <f t="shared" si="1"/>
        <v>14667</v>
      </c>
      <c r="K35" s="22">
        <f t="shared" si="2"/>
        <v>172960</v>
      </c>
      <c r="L35" s="22">
        <f t="shared" si="3"/>
        <v>138737</v>
      </c>
    </row>
    <row r="36" spans="1:12" ht="40.5" customHeight="1">
      <c r="A36" s="7">
        <v>800300</v>
      </c>
      <c r="B36" s="2" t="s">
        <v>31</v>
      </c>
      <c r="C36" s="5" t="s">
        <v>33</v>
      </c>
      <c r="D36" s="8"/>
      <c r="E36" s="3">
        <v>0.15</v>
      </c>
      <c r="F36" s="9">
        <v>0.04</v>
      </c>
      <c r="G36" s="9">
        <v>0.11</v>
      </c>
      <c r="H36" s="18">
        <v>0</v>
      </c>
      <c r="I36" s="20">
        <f t="shared" si="0"/>
        <v>31810</v>
      </c>
      <c r="J36" s="22">
        <f t="shared" si="1"/>
        <v>9543</v>
      </c>
      <c r="K36" s="22">
        <f t="shared" si="2"/>
        <v>112300</v>
      </c>
      <c r="L36" s="22">
        <f t="shared" si="3"/>
        <v>90033</v>
      </c>
    </row>
    <row r="37" spans="1:12" ht="40.5" customHeight="1">
      <c r="A37" s="7">
        <v>800305</v>
      </c>
      <c r="B37" s="2" t="s">
        <v>31</v>
      </c>
      <c r="C37" s="5" t="s">
        <v>34</v>
      </c>
      <c r="D37" s="8"/>
      <c r="E37" s="3">
        <v>0.33999999999999997</v>
      </c>
      <c r="F37" s="9">
        <v>0.09</v>
      </c>
      <c r="G37" s="9">
        <v>0.25</v>
      </c>
      <c r="H37" s="18">
        <v>0</v>
      </c>
      <c r="I37" s="20">
        <f t="shared" si="0"/>
        <v>72160</v>
      </c>
      <c r="J37" s="22">
        <f t="shared" si="1"/>
        <v>21648</v>
      </c>
      <c r="K37" s="22">
        <f t="shared" si="2"/>
        <v>254930</v>
      </c>
      <c r="L37" s="22">
        <f t="shared" si="3"/>
        <v>204418</v>
      </c>
    </row>
    <row r="38" spans="1:12" ht="40.5" customHeight="1">
      <c r="A38" s="7">
        <v>800315</v>
      </c>
      <c r="B38" s="2" t="s">
        <v>31</v>
      </c>
      <c r="C38" s="5" t="s">
        <v>35</v>
      </c>
      <c r="D38" s="8"/>
      <c r="E38" s="3">
        <v>0.56999999999999995</v>
      </c>
      <c r="F38" s="9">
        <v>0.16</v>
      </c>
      <c r="G38" s="9">
        <v>0.41</v>
      </c>
      <c r="H38" s="18">
        <v>0</v>
      </c>
      <c r="I38" s="20">
        <f t="shared" si="0"/>
        <v>120190</v>
      </c>
      <c r="J38" s="22">
        <f t="shared" si="1"/>
        <v>36057</v>
      </c>
      <c r="K38" s="22">
        <f t="shared" si="2"/>
        <v>422140</v>
      </c>
      <c r="L38" s="22">
        <f t="shared" si="3"/>
        <v>338007</v>
      </c>
    </row>
    <row r="39" spans="1:12" ht="40.5" customHeight="1">
      <c r="A39" s="7">
        <v>800320</v>
      </c>
      <c r="B39" s="2" t="s">
        <v>31</v>
      </c>
      <c r="C39" s="5" t="s">
        <v>36</v>
      </c>
      <c r="D39" s="8"/>
      <c r="E39" s="3">
        <v>1.1399999999999999</v>
      </c>
      <c r="F39" s="9">
        <v>0.31</v>
      </c>
      <c r="G39" s="9">
        <v>0.83</v>
      </c>
      <c r="H39" s="18">
        <v>0</v>
      </c>
      <c r="I39" s="20">
        <f t="shared" si="0"/>
        <v>241240</v>
      </c>
      <c r="J39" s="22">
        <f t="shared" si="1"/>
        <v>72372</v>
      </c>
      <c r="K39" s="22">
        <f t="shared" si="2"/>
        <v>850030</v>
      </c>
      <c r="L39" s="22">
        <f t="shared" si="3"/>
        <v>681162</v>
      </c>
    </row>
    <row r="40" spans="1:12" ht="40.5" customHeight="1">
      <c r="A40" s="7">
        <v>800400</v>
      </c>
      <c r="B40" s="2" t="s">
        <v>0</v>
      </c>
      <c r="C40" s="5" t="s">
        <v>37</v>
      </c>
      <c r="D40" s="8"/>
      <c r="E40" s="3">
        <v>0.18</v>
      </c>
      <c r="F40" s="9">
        <v>0.06</v>
      </c>
      <c r="G40" s="9">
        <v>0.12</v>
      </c>
      <c r="H40" s="18">
        <v>0</v>
      </c>
      <c r="I40" s="20">
        <f t="shared" si="0"/>
        <v>37140</v>
      </c>
      <c r="J40" s="22">
        <f t="shared" si="1"/>
        <v>11142</v>
      </c>
      <c r="K40" s="22">
        <f t="shared" si="2"/>
        <v>127860</v>
      </c>
      <c r="L40" s="22">
        <f t="shared" si="3"/>
        <v>101862</v>
      </c>
    </row>
    <row r="41" spans="1:12" ht="40.5" customHeight="1">
      <c r="A41" s="7">
        <v>800405</v>
      </c>
      <c r="B41" s="2" t="s">
        <v>0</v>
      </c>
      <c r="C41" s="5" t="s">
        <v>38</v>
      </c>
      <c r="D41" s="8"/>
      <c r="E41" s="3">
        <v>0.22000000000000003</v>
      </c>
      <c r="F41" s="9">
        <v>0.08</v>
      </c>
      <c r="G41" s="9">
        <v>0.14000000000000001</v>
      </c>
      <c r="H41" s="18">
        <v>0</v>
      </c>
      <c r="I41" s="20">
        <f t="shared" si="0"/>
        <v>44820</v>
      </c>
      <c r="J41" s="22">
        <f t="shared" si="1"/>
        <v>13446</v>
      </c>
      <c r="K41" s="22">
        <f t="shared" si="2"/>
        <v>152440</v>
      </c>
      <c r="L41" s="22">
        <f t="shared" si="3"/>
        <v>121066</v>
      </c>
    </row>
    <row r="42" spans="1:12" ht="40.5" customHeight="1">
      <c r="A42" s="7">
        <v>800410</v>
      </c>
      <c r="B42" s="2" t="s">
        <v>0</v>
      </c>
      <c r="C42" s="5" t="s">
        <v>39</v>
      </c>
      <c r="D42" s="8"/>
      <c r="E42" s="3">
        <v>0.6</v>
      </c>
      <c r="F42" s="9">
        <v>0.16</v>
      </c>
      <c r="G42" s="9">
        <v>0.44</v>
      </c>
      <c r="H42" s="18">
        <v>0</v>
      </c>
      <c r="I42" s="20">
        <f t="shared" si="0"/>
        <v>127240</v>
      </c>
      <c r="J42" s="22">
        <f t="shared" si="1"/>
        <v>38172</v>
      </c>
      <c r="K42" s="22">
        <f t="shared" si="2"/>
        <v>449200</v>
      </c>
      <c r="L42" s="22">
        <f t="shared" si="3"/>
        <v>360132</v>
      </c>
    </row>
    <row r="43" spans="1:12" ht="40.5" customHeight="1">
      <c r="A43" s="7">
        <v>800415</v>
      </c>
      <c r="B43" s="2" t="s">
        <v>0</v>
      </c>
      <c r="C43" s="5" t="s">
        <v>40</v>
      </c>
      <c r="D43" s="8"/>
      <c r="E43" s="3">
        <v>0.16</v>
      </c>
      <c r="F43" s="9">
        <v>0.05</v>
      </c>
      <c r="G43" s="9">
        <v>0.11</v>
      </c>
      <c r="H43" s="18">
        <v>0</v>
      </c>
      <c r="I43" s="20">
        <f t="shared" si="0"/>
        <v>33300</v>
      </c>
      <c r="J43" s="22">
        <f t="shared" si="1"/>
        <v>9990</v>
      </c>
      <c r="K43" s="22">
        <f t="shared" si="2"/>
        <v>115570</v>
      </c>
      <c r="L43" s="22">
        <f t="shared" si="3"/>
        <v>92260</v>
      </c>
    </row>
    <row r="44" spans="1:12" ht="40.5" customHeight="1">
      <c r="A44" s="7">
        <v>800416</v>
      </c>
      <c r="B44" s="2" t="s">
        <v>0</v>
      </c>
      <c r="C44" s="5" t="s">
        <v>41</v>
      </c>
      <c r="D44" s="8"/>
      <c r="E44" s="3">
        <v>0.16</v>
      </c>
      <c r="F44" s="9">
        <v>0.05</v>
      </c>
      <c r="G44" s="9">
        <v>0.11</v>
      </c>
      <c r="H44" s="18">
        <v>0</v>
      </c>
      <c r="I44" s="20">
        <f t="shared" si="0"/>
        <v>33300</v>
      </c>
      <c r="J44" s="22">
        <f t="shared" si="1"/>
        <v>9990</v>
      </c>
      <c r="K44" s="22">
        <f t="shared" si="2"/>
        <v>115570</v>
      </c>
      <c r="L44" s="22">
        <f t="shared" si="3"/>
        <v>92260</v>
      </c>
    </row>
    <row r="45" spans="1:12" ht="40.5" customHeight="1">
      <c r="A45" s="7">
        <v>800420</v>
      </c>
      <c r="B45" s="2" t="s">
        <v>0</v>
      </c>
      <c r="C45" s="5" t="s">
        <v>42</v>
      </c>
      <c r="D45" s="8"/>
      <c r="E45" s="3">
        <v>0.2</v>
      </c>
      <c r="F45" s="9">
        <v>0.06</v>
      </c>
      <c r="G45" s="9">
        <v>0.14000000000000001</v>
      </c>
      <c r="H45" s="18">
        <v>0</v>
      </c>
      <c r="I45" s="20">
        <f t="shared" si="0"/>
        <v>41840</v>
      </c>
      <c r="J45" s="22">
        <f t="shared" si="1"/>
        <v>12552</v>
      </c>
      <c r="K45" s="22">
        <f t="shared" si="2"/>
        <v>145900</v>
      </c>
      <c r="L45" s="22">
        <f t="shared" si="3"/>
        <v>116612</v>
      </c>
    </row>
    <row r="46" spans="1:12" ht="40.5" customHeight="1">
      <c r="A46" s="7">
        <v>800421</v>
      </c>
      <c r="B46" s="2" t="s">
        <v>0</v>
      </c>
      <c r="C46" s="5" t="s">
        <v>43</v>
      </c>
      <c r="D46" s="8"/>
      <c r="E46" s="3">
        <v>0.2</v>
      </c>
      <c r="F46" s="9">
        <v>0.06</v>
      </c>
      <c r="G46" s="9">
        <v>0.14000000000000001</v>
      </c>
      <c r="H46" s="18">
        <v>0</v>
      </c>
      <c r="I46" s="20">
        <f t="shared" si="0"/>
        <v>41840</v>
      </c>
      <c r="J46" s="22">
        <f t="shared" si="1"/>
        <v>12552</v>
      </c>
      <c r="K46" s="22">
        <f t="shared" si="2"/>
        <v>145900</v>
      </c>
      <c r="L46" s="22">
        <f t="shared" si="3"/>
        <v>116612</v>
      </c>
    </row>
    <row r="47" spans="1:12" ht="40.5" customHeight="1">
      <c r="A47" s="7">
        <v>800425</v>
      </c>
      <c r="B47" s="2" t="s">
        <v>0</v>
      </c>
      <c r="C47" s="5" t="s">
        <v>44</v>
      </c>
      <c r="D47" s="8"/>
      <c r="E47" s="3">
        <v>0.2</v>
      </c>
      <c r="F47" s="9">
        <v>0.06</v>
      </c>
      <c r="G47" s="9">
        <v>0.14000000000000001</v>
      </c>
      <c r="H47" s="18">
        <v>0</v>
      </c>
      <c r="I47" s="20">
        <f t="shared" si="0"/>
        <v>41840</v>
      </c>
      <c r="J47" s="22">
        <f t="shared" si="1"/>
        <v>12552</v>
      </c>
      <c r="K47" s="22">
        <f t="shared" si="2"/>
        <v>145900</v>
      </c>
      <c r="L47" s="22">
        <f t="shared" si="3"/>
        <v>116612</v>
      </c>
    </row>
    <row r="48" spans="1:12" ht="40.5" customHeight="1">
      <c r="A48" s="7">
        <v>800426</v>
      </c>
      <c r="B48" s="2" t="s">
        <v>0</v>
      </c>
      <c r="C48" s="5" t="s">
        <v>45</v>
      </c>
      <c r="D48" s="8"/>
      <c r="E48" s="3">
        <v>0.2</v>
      </c>
      <c r="F48" s="9">
        <v>0.06</v>
      </c>
      <c r="G48" s="9">
        <v>0.14000000000000001</v>
      </c>
      <c r="H48" s="18">
        <v>0</v>
      </c>
      <c r="I48" s="20">
        <f t="shared" si="0"/>
        <v>41840</v>
      </c>
      <c r="J48" s="22">
        <f t="shared" si="1"/>
        <v>12552</v>
      </c>
      <c r="K48" s="22">
        <f t="shared" si="2"/>
        <v>145900</v>
      </c>
      <c r="L48" s="22">
        <f t="shared" si="3"/>
        <v>116612</v>
      </c>
    </row>
    <row r="49" spans="1:12" ht="40.5" customHeight="1">
      <c r="A49" s="7">
        <v>800430</v>
      </c>
      <c r="B49" s="2" t="s">
        <v>0</v>
      </c>
      <c r="C49" s="5" t="s">
        <v>46</v>
      </c>
      <c r="D49" s="8"/>
      <c r="E49" s="3">
        <v>0.27</v>
      </c>
      <c r="F49" s="9">
        <v>0.09</v>
      </c>
      <c r="G49" s="9">
        <v>0.18</v>
      </c>
      <c r="H49" s="18">
        <v>0</v>
      </c>
      <c r="I49" s="20">
        <f t="shared" si="0"/>
        <v>55710</v>
      </c>
      <c r="J49" s="22">
        <f t="shared" si="1"/>
        <v>16713</v>
      </c>
      <c r="K49" s="22">
        <f t="shared" si="2"/>
        <v>191790</v>
      </c>
      <c r="L49" s="22">
        <f t="shared" si="3"/>
        <v>152793</v>
      </c>
    </row>
    <row r="50" spans="1:12" ht="40.5" customHeight="1">
      <c r="A50" s="7">
        <v>800435</v>
      </c>
      <c r="B50" s="2" t="s">
        <v>0</v>
      </c>
      <c r="C50" s="5" t="s">
        <v>47</v>
      </c>
      <c r="D50" s="8"/>
      <c r="E50" s="3">
        <v>0.2</v>
      </c>
      <c r="F50" s="9">
        <v>0.06</v>
      </c>
      <c r="G50" s="9">
        <v>0.14000000000000001</v>
      </c>
      <c r="H50" s="18">
        <v>0</v>
      </c>
      <c r="I50" s="20">
        <f t="shared" si="0"/>
        <v>41840</v>
      </c>
      <c r="J50" s="22">
        <f t="shared" si="1"/>
        <v>12552</v>
      </c>
      <c r="K50" s="22">
        <f t="shared" si="2"/>
        <v>145900</v>
      </c>
      <c r="L50" s="22">
        <f t="shared" si="3"/>
        <v>116612</v>
      </c>
    </row>
    <row r="51" spans="1:12" ht="40.5" customHeight="1">
      <c r="A51" s="7">
        <v>800440</v>
      </c>
      <c r="B51" s="2" t="s">
        <v>0</v>
      </c>
      <c r="C51" s="5" t="s">
        <v>48</v>
      </c>
      <c r="D51" s="8"/>
      <c r="E51" s="3">
        <v>0.26</v>
      </c>
      <c r="F51" s="9">
        <v>0.08</v>
      </c>
      <c r="G51" s="9">
        <v>0.18</v>
      </c>
      <c r="H51" s="18">
        <v>0</v>
      </c>
      <c r="I51" s="20">
        <f t="shared" si="0"/>
        <v>54220</v>
      </c>
      <c r="J51" s="22">
        <f t="shared" si="1"/>
        <v>16266</v>
      </c>
      <c r="K51" s="22">
        <f t="shared" si="2"/>
        <v>188520</v>
      </c>
      <c r="L51" s="22">
        <f t="shared" si="3"/>
        <v>150566</v>
      </c>
    </row>
    <row r="52" spans="1:12" ht="40.5" customHeight="1">
      <c r="A52" s="7">
        <v>800445</v>
      </c>
      <c r="B52" s="2" t="s">
        <v>0</v>
      </c>
      <c r="C52" s="5" t="s">
        <v>49</v>
      </c>
      <c r="D52" s="8"/>
      <c r="E52" s="3">
        <v>0.29000000000000004</v>
      </c>
      <c r="F52" s="9">
        <v>0.1</v>
      </c>
      <c r="G52" s="9">
        <v>0.19</v>
      </c>
      <c r="H52" s="18">
        <v>0</v>
      </c>
      <c r="I52" s="20">
        <f t="shared" si="0"/>
        <v>59550</v>
      </c>
      <c r="J52" s="22">
        <f t="shared" si="1"/>
        <v>17865</v>
      </c>
      <c r="K52" s="22">
        <f t="shared" si="2"/>
        <v>204080</v>
      </c>
      <c r="L52" s="22">
        <f t="shared" si="3"/>
        <v>162395</v>
      </c>
    </row>
    <row r="53" spans="1:12" ht="40.5" customHeight="1">
      <c r="A53" s="7">
        <v>800460</v>
      </c>
      <c r="B53" s="2" t="s">
        <v>0</v>
      </c>
      <c r="C53" s="5" t="s">
        <v>50</v>
      </c>
      <c r="D53" s="8"/>
      <c r="E53" s="3">
        <v>0.22999999999999998</v>
      </c>
      <c r="F53" s="9">
        <v>0.08</v>
      </c>
      <c r="G53" s="9">
        <v>0.15</v>
      </c>
      <c r="H53" s="18">
        <v>0</v>
      </c>
      <c r="I53" s="20">
        <f t="shared" si="0"/>
        <v>47170</v>
      </c>
      <c r="J53" s="22">
        <f t="shared" si="1"/>
        <v>14151</v>
      </c>
      <c r="K53" s="22">
        <f t="shared" si="2"/>
        <v>161460</v>
      </c>
      <c r="L53" s="22">
        <f t="shared" si="3"/>
        <v>128441</v>
      </c>
    </row>
    <row r="54" spans="1:12" ht="40.5" customHeight="1">
      <c r="A54" s="7">
        <v>800461</v>
      </c>
      <c r="B54" s="2" t="s">
        <v>0</v>
      </c>
      <c r="C54" s="5" t="s">
        <v>51</v>
      </c>
      <c r="D54" s="8"/>
      <c r="E54" s="3">
        <v>0.22999999999999998</v>
      </c>
      <c r="F54" s="9">
        <v>0.08</v>
      </c>
      <c r="G54" s="9">
        <v>0.15</v>
      </c>
      <c r="H54" s="18">
        <v>0</v>
      </c>
      <c r="I54" s="20">
        <f t="shared" si="0"/>
        <v>47170</v>
      </c>
      <c r="J54" s="22">
        <f t="shared" si="1"/>
        <v>14151</v>
      </c>
      <c r="K54" s="22">
        <f t="shared" si="2"/>
        <v>161460</v>
      </c>
      <c r="L54" s="22">
        <f t="shared" si="3"/>
        <v>128441</v>
      </c>
    </row>
    <row r="55" spans="1:12" ht="40.5" customHeight="1">
      <c r="A55" s="7">
        <v>800465</v>
      </c>
      <c r="B55" s="2" t="s">
        <v>0</v>
      </c>
      <c r="C55" s="5" t="s">
        <v>52</v>
      </c>
      <c r="D55" s="8"/>
      <c r="E55" s="3">
        <v>0.22999999999999998</v>
      </c>
      <c r="F55" s="9">
        <v>0.08</v>
      </c>
      <c r="G55" s="9">
        <v>0.15</v>
      </c>
      <c r="H55" s="18">
        <v>0</v>
      </c>
      <c r="I55" s="20">
        <f t="shared" si="0"/>
        <v>47170</v>
      </c>
      <c r="J55" s="22">
        <f t="shared" si="1"/>
        <v>14151</v>
      </c>
      <c r="K55" s="22">
        <f t="shared" si="2"/>
        <v>161460</v>
      </c>
      <c r="L55" s="22">
        <f t="shared" si="3"/>
        <v>128441</v>
      </c>
    </row>
    <row r="56" spans="1:12" ht="40.5" customHeight="1">
      <c r="A56" s="7">
        <v>800466</v>
      </c>
      <c r="B56" s="2" t="s">
        <v>0</v>
      </c>
      <c r="C56" s="5" t="s">
        <v>53</v>
      </c>
      <c r="D56" s="8"/>
      <c r="E56" s="3">
        <v>0.22999999999999998</v>
      </c>
      <c r="F56" s="9">
        <v>0.08</v>
      </c>
      <c r="G56" s="9">
        <v>0.15</v>
      </c>
      <c r="H56" s="18">
        <v>0</v>
      </c>
      <c r="I56" s="20">
        <f t="shared" si="0"/>
        <v>47170</v>
      </c>
      <c r="J56" s="22">
        <f t="shared" si="1"/>
        <v>14151</v>
      </c>
      <c r="K56" s="22">
        <f t="shared" si="2"/>
        <v>161460</v>
      </c>
      <c r="L56" s="22">
        <f t="shared" si="3"/>
        <v>128441</v>
      </c>
    </row>
    <row r="57" spans="1:12" ht="40.5" customHeight="1">
      <c r="A57" s="7">
        <v>800470</v>
      </c>
      <c r="B57" s="2" t="s">
        <v>0</v>
      </c>
      <c r="C57" s="5" t="s">
        <v>54</v>
      </c>
      <c r="D57" s="8"/>
      <c r="E57" s="3">
        <v>0.22</v>
      </c>
      <c r="F57" s="9">
        <v>0.06</v>
      </c>
      <c r="G57" s="9">
        <v>0.16</v>
      </c>
      <c r="H57" s="18">
        <v>0</v>
      </c>
      <c r="I57" s="20">
        <f t="shared" si="0"/>
        <v>46540</v>
      </c>
      <c r="J57" s="22">
        <f t="shared" si="1"/>
        <v>13962</v>
      </c>
      <c r="K57" s="22">
        <f t="shared" si="2"/>
        <v>163940</v>
      </c>
      <c r="L57" s="22">
        <f t="shared" si="3"/>
        <v>131362</v>
      </c>
    </row>
    <row r="58" spans="1:12" ht="40.5" customHeight="1">
      <c r="A58" s="7">
        <v>800471</v>
      </c>
      <c r="B58" s="2" t="s">
        <v>0</v>
      </c>
      <c r="C58" s="5" t="s">
        <v>55</v>
      </c>
      <c r="D58" s="8"/>
      <c r="E58" s="3">
        <v>0.22</v>
      </c>
      <c r="F58" s="9">
        <v>0.06</v>
      </c>
      <c r="G58" s="9">
        <v>0.16</v>
      </c>
      <c r="H58" s="18">
        <v>0</v>
      </c>
      <c r="I58" s="20">
        <f t="shared" si="0"/>
        <v>46540</v>
      </c>
      <c r="J58" s="22">
        <f t="shared" si="1"/>
        <v>13962</v>
      </c>
      <c r="K58" s="22">
        <f t="shared" si="2"/>
        <v>163940</v>
      </c>
      <c r="L58" s="22">
        <f t="shared" si="3"/>
        <v>131362</v>
      </c>
    </row>
    <row r="59" spans="1:12" ht="40.5" customHeight="1">
      <c r="A59" s="7">
        <v>800475</v>
      </c>
      <c r="B59" s="2" t="s">
        <v>0</v>
      </c>
      <c r="C59" s="5" t="s">
        <v>56</v>
      </c>
      <c r="D59" s="8"/>
      <c r="E59" s="3">
        <v>0.2</v>
      </c>
      <c r="F59" s="9">
        <v>0.04</v>
      </c>
      <c r="G59" s="9">
        <v>0.16</v>
      </c>
      <c r="H59" s="18">
        <v>0</v>
      </c>
      <c r="I59" s="20">
        <f t="shared" si="0"/>
        <v>43560</v>
      </c>
      <c r="J59" s="22">
        <f t="shared" si="1"/>
        <v>13068</v>
      </c>
      <c r="K59" s="22">
        <f t="shared" si="2"/>
        <v>157400</v>
      </c>
      <c r="L59" s="22">
        <f t="shared" si="3"/>
        <v>126908</v>
      </c>
    </row>
    <row r="60" spans="1:12" ht="40.5" customHeight="1">
      <c r="A60" s="7">
        <v>800480</v>
      </c>
      <c r="B60" s="2" t="s">
        <v>0</v>
      </c>
      <c r="C60" s="5" t="s">
        <v>57</v>
      </c>
      <c r="D60" s="8"/>
      <c r="E60" s="3">
        <v>0.24</v>
      </c>
      <c r="F60" s="9">
        <v>0.06</v>
      </c>
      <c r="G60" s="9">
        <v>0.18</v>
      </c>
      <c r="H60" s="18">
        <v>0</v>
      </c>
      <c r="I60" s="20">
        <f t="shared" si="0"/>
        <v>51240</v>
      </c>
      <c r="J60" s="22">
        <f t="shared" si="1"/>
        <v>15372</v>
      </c>
      <c r="K60" s="22">
        <f t="shared" si="2"/>
        <v>181980</v>
      </c>
      <c r="L60" s="22">
        <f t="shared" si="3"/>
        <v>146112</v>
      </c>
    </row>
    <row r="61" spans="1:12" ht="40.5" customHeight="1">
      <c r="A61" s="7">
        <v>800485</v>
      </c>
      <c r="B61" s="2" t="s">
        <v>0</v>
      </c>
      <c r="C61" s="5" t="s">
        <v>58</v>
      </c>
      <c r="D61" s="8"/>
      <c r="E61" s="3">
        <v>0.25</v>
      </c>
      <c r="F61" s="9">
        <v>0.09</v>
      </c>
      <c r="G61" s="9">
        <v>0.16</v>
      </c>
      <c r="H61" s="18">
        <v>0</v>
      </c>
      <c r="I61" s="20">
        <f t="shared" si="0"/>
        <v>51010</v>
      </c>
      <c r="J61" s="22">
        <f t="shared" si="1"/>
        <v>15303</v>
      </c>
      <c r="K61" s="22">
        <f t="shared" si="2"/>
        <v>173750</v>
      </c>
      <c r="L61" s="22">
        <f t="shared" si="3"/>
        <v>138043</v>
      </c>
    </row>
    <row r="62" spans="1:12" ht="40.5" customHeight="1">
      <c r="A62" s="7">
        <v>800486</v>
      </c>
      <c r="B62" s="2" t="s">
        <v>0</v>
      </c>
      <c r="C62" s="5" t="s">
        <v>59</v>
      </c>
      <c r="D62" s="8"/>
      <c r="E62" s="3">
        <v>0.25</v>
      </c>
      <c r="F62" s="9">
        <v>0.09</v>
      </c>
      <c r="G62" s="9">
        <v>0.16</v>
      </c>
      <c r="H62" s="18">
        <v>0</v>
      </c>
      <c r="I62" s="20">
        <f t="shared" si="0"/>
        <v>51010</v>
      </c>
      <c r="J62" s="22">
        <f t="shared" si="1"/>
        <v>15303</v>
      </c>
      <c r="K62" s="22">
        <f t="shared" si="2"/>
        <v>173750</v>
      </c>
      <c r="L62" s="22">
        <f t="shared" si="3"/>
        <v>138043</v>
      </c>
    </row>
    <row r="63" spans="1:12" ht="40.5" customHeight="1">
      <c r="A63" s="7">
        <v>800490</v>
      </c>
      <c r="B63" s="2" t="s">
        <v>0</v>
      </c>
      <c r="C63" s="5" t="s">
        <v>60</v>
      </c>
      <c r="D63" s="8"/>
      <c r="E63" s="3">
        <v>0.22</v>
      </c>
      <c r="F63" s="9">
        <v>0.04</v>
      </c>
      <c r="G63" s="9">
        <v>0.18</v>
      </c>
      <c r="H63" s="18">
        <v>0</v>
      </c>
      <c r="I63" s="20">
        <f t="shared" si="0"/>
        <v>48260</v>
      </c>
      <c r="J63" s="22">
        <f t="shared" si="1"/>
        <v>14478</v>
      </c>
      <c r="K63" s="22">
        <f t="shared" si="2"/>
        <v>175440</v>
      </c>
      <c r="L63" s="22">
        <f t="shared" si="3"/>
        <v>141658</v>
      </c>
    </row>
    <row r="64" spans="1:12" ht="40.5" customHeight="1">
      <c r="A64" s="7">
        <v>800495</v>
      </c>
      <c r="B64" s="2" t="s">
        <v>0</v>
      </c>
      <c r="C64" s="5" t="s">
        <v>61</v>
      </c>
      <c r="D64" s="8"/>
      <c r="E64" s="3">
        <v>0.21000000000000002</v>
      </c>
      <c r="F64" s="9">
        <v>7.0000000000000007E-2</v>
      </c>
      <c r="G64" s="9">
        <v>0.14000000000000001</v>
      </c>
      <c r="H64" s="18">
        <v>0</v>
      </c>
      <c r="I64" s="20">
        <f t="shared" si="0"/>
        <v>43330</v>
      </c>
      <c r="J64" s="22">
        <f t="shared" si="1"/>
        <v>12999</v>
      </c>
      <c r="K64" s="22">
        <f t="shared" si="2"/>
        <v>149170.00000000003</v>
      </c>
      <c r="L64" s="22">
        <f t="shared" si="3"/>
        <v>118839.00000000003</v>
      </c>
    </row>
    <row r="65" spans="1:12" ht="40.5" customHeight="1">
      <c r="A65" s="7">
        <v>800496</v>
      </c>
      <c r="B65" s="2" t="s">
        <v>0</v>
      </c>
      <c r="C65" s="5" t="s">
        <v>62</v>
      </c>
      <c r="D65" s="8"/>
      <c r="E65" s="3">
        <v>0.21000000000000002</v>
      </c>
      <c r="F65" s="9">
        <v>7.0000000000000007E-2</v>
      </c>
      <c r="G65" s="9">
        <v>0.14000000000000001</v>
      </c>
      <c r="H65" s="18">
        <v>0</v>
      </c>
      <c r="I65" s="20">
        <f t="shared" si="0"/>
        <v>43330</v>
      </c>
      <c r="J65" s="22">
        <f t="shared" si="1"/>
        <v>12999</v>
      </c>
      <c r="K65" s="22">
        <f t="shared" si="2"/>
        <v>149170.00000000003</v>
      </c>
      <c r="L65" s="22">
        <f t="shared" si="3"/>
        <v>118839.00000000003</v>
      </c>
    </row>
    <row r="66" spans="1:12" ht="40.5" customHeight="1">
      <c r="A66" s="7">
        <v>800500</v>
      </c>
      <c r="B66" s="2" t="s">
        <v>0</v>
      </c>
      <c r="C66" s="5" t="s">
        <v>63</v>
      </c>
      <c r="D66" s="8"/>
      <c r="E66" s="3">
        <v>0.28000000000000003</v>
      </c>
      <c r="F66" s="9">
        <v>0.11</v>
      </c>
      <c r="G66" s="9">
        <v>0.17</v>
      </c>
      <c r="H66" s="18">
        <v>0</v>
      </c>
      <c r="I66" s="20">
        <f t="shared" si="0"/>
        <v>56340</v>
      </c>
      <c r="J66" s="22">
        <f t="shared" si="1"/>
        <v>16902</v>
      </c>
      <c r="K66" s="22">
        <f t="shared" si="2"/>
        <v>189310</v>
      </c>
      <c r="L66" s="22">
        <f t="shared" si="3"/>
        <v>149872</v>
      </c>
    </row>
    <row r="67" spans="1:12" ht="40.5" customHeight="1">
      <c r="A67" s="7">
        <v>800505</v>
      </c>
      <c r="B67" s="2" t="s">
        <v>0</v>
      </c>
      <c r="C67" s="5" t="s">
        <v>64</v>
      </c>
      <c r="D67" s="8"/>
      <c r="E67" s="3">
        <v>0.35</v>
      </c>
      <c r="F67" s="9">
        <v>0.12</v>
      </c>
      <c r="G67" s="9">
        <v>0.23</v>
      </c>
      <c r="H67" s="18">
        <v>0</v>
      </c>
      <c r="I67" s="20">
        <f t="shared" si="0"/>
        <v>71930</v>
      </c>
      <c r="J67" s="22">
        <f t="shared" si="1"/>
        <v>21579</v>
      </c>
      <c r="K67" s="22">
        <f t="shared" si="2"/>
        <v>246700</v>
      </c>
      <c r="L67" s="22">
        <f t="shared" si="3"/>
        <v>196349</v>
      </c>
    </row>
    <row r="68" spans="1:12" ht="40.5" customHeight="1">
      <c r="A68" s="7">
        <v>800510</v>
      </c>
      <c r="B68" s="2" t="s">
        <v>0</v>
      </c>
      <c r="C68" s="5" t="s">
        <v>65</v>
      </c>
      <c r="D68" s="8"/>
      <c r="E68" s="3">
        <v>0.21000000000000002</v>
      </c>
      <c r="F68" s="9">
        <v>7.0000000000000007E-2</v>
      </c>
      <c r="G68" s="9">
        <v>0.14000000000000001</v>
      </c>
      <c r="H68" s="18">
        <v>0</v>
      </c>
      <c r="I68" s="20">
        <f t="shared" si="0"/>
        <v>43330</v>
      </c>
      <c r="J68" s="22">
        <f t="shared" si="1"/>
        <v>12999</v>
      </c>
      <c r="K68" s="22">
        <f t="shared" si="2"/>
        <v>149170.00000000003</v>
      </c>
      <c r="L68" s="22">
        <f t="shared" si="3"/>
        <v>118839.00000000003</v>
      </c>
    </row>
    <row r="69" spans="1:12" ht="40.5" customHeight="1">
      <c r="A69" s="7">
        <v>800515</v>
      </c>
      <c r="B69" s="2" t="s">
        <v>0</v>
      </c>
      <c r="C69" s="5" t="s">
        <v>66</v>
      </c>
      <c r="D69" s="8"/>
      <c r="E69" s="3">
        <v>0.21000000000000002</v>
      </c>
      <c r="F69" s="9">
        <v>7.0000000000000007E-2</v>
      </c>
      <c r="G69" s="9">
        <v>0.14000000000000001</v>
      </c>
      <c r="H69" s="18">
        <v>0</v>
      </c>
      <c r="I69" s="20">
        <f t="shared" si="0"/>
        <v>43330</v>
      </c>
      <c r="J69" s="22">
        <f t="shared" si="1"/>
        <v>12999</v>
      </c>
      <c r="K69" s="22">
        <f t="shared" si="2"/>
        <v>149170.00000000003</v>
      </c>
      <c r="L69" s="22">
        <f t="shared" si="3"/>
        <v>118839.00000000003</v>
      </c>
    </row>
    <row r="70" spans="1:12" ht="40.5" customHeight="1">
      <c r="A70" s="7">
        <v>800520</v>
      </c>
      <c r="B70" s="2" t="s">
        <v>0</v>
      </c>
      <c r="C70" s="5" t="s">
        <v>67</v>
      </c>
      <c r="D70" s="8"/>
      <c r="E70" s="3">
        <v>0.51</v>
      </c>
      <c r="F70" s="9">
        <v>0.21</v>
      </c>
      <c r="G70" s="9">
        <v>0.3</v>
      </c>
      <c r="H70" s="18">
        <v>0</v>
      </c>
      <c r="I70" s="20">
        <f t="shared" si="0"/>
        <v>101790</v>
      </c>
      <c r="J70" s="22">
        <f t="shared" si="1"/>
        <v>30537</v>
      </c>
      <c r="K70" s="22">
        <f t="shared" si="2"/>
        <v>339270</v>
      </c>
      <c r="L70" s="22">
        <f t="shared" si="3"/>
        <v>268017</v>
      </c>
    </row>
    <row r="71" spans="1:12" ht="40.5" customHeight="1">
      <c r="A71" s="7">
        <v>800525</v>
      </c>
      <c r="B71" s="2" t="s">
        <v>0</v>
      </c>
      <c r="C71" s="5" t="s">
        <v>68</v>
      </c>
      <c r="D71" s="8"/>
      <c r="E71" s="3">
        <v>0.39</v>
      </c>
      <c r="F71" s="9">
        <v>0.12</v>
      </c>
      <c r="G71" s="9">
        <v>0.27</v>
      </c>
      <c r="H71" s="18">
        <v>0</v>
      </c>
      <c r="I71" s="20">
        <f t="shared" ref="I71:I134" si="4">(F71*149000)+(G71*235000)</f>
        <v>81330</v>
      </c>
      <c r="J71" s="22">
        <f t="shared" ref="J71:J134" si="5">I71*30%</f>
        <v>24399</v>
      </c>
      <c r="K71" s="22">
        <f t="shared" ref="K71:K134" si="6">(F71*327000)+(G71*902000)</f>
        <v>282780</v>
      </c>
      <c r="L71" s="22">
        <f t="shared" ref="L71:L134" si="7">K71-(I71*70%)</f>
        <v>225849</v>
      </c>
    </row>
    <row r="72" spans="1:12" ht="40.5" customHeight="1">
      <c r="A72" s="7">
        <v>800530</v>
      </c>
      <c r="B72" s="2" t="s">
        <v>0</v>
      </c>
      <c r="C72" s="5" t="s">
        <v>69</v>
      </c>
      <c r="D72" s="8"/>
      <c r="E72" s="3">
        <v>0.25</v>
      </c>
      <c r="F72" s="9">
        <v>0.09</v>
      </c>
      <c r="G72" s="9">
        <v>0.16</v>
      </c>
      <c r="H72" s="18">
        <v>0</v>
      </c>
      <c r="I72" s="20">
        <f t="shared" si="4"/>
        <v>51010</v>
      </c>
      <c r="J72" s="22">
        <f t="shared" si="5"/>
        <v>15303</v>
      </c>
      <c r="K72" s="22">
        <f t="shared" si="6"/>
        <v>173750</v>
      </c>
      <c r="L72" s="22">
        <f t="shared" si="7"/>
        <v>138043</v>
      </c>
    </row>
    <row r="73" spans="1:12" ht="40.5" customHeight="1">
      <c r="A73" s="7">
        <v>800535</v>
      </c>
      <c r="B73" s="2" t="s">
        <v>0</v>
      </c>
      <c r="C73" s="5" t="s">
        <v>70</v>
      </c>
      <c r="D73" s="8"/>
      <c r="E73" s="3">
        <v>0.25</v>
      </c>
      <c r="F73" s="9">
        <v>0.09</v>
      </c>
      <c r="G73" s="9">
        <v>0.16</v>
      </c>
      <c r="H73" s="18">
        <v>0</v>
      </c>
      <c r="I73" s="20">
        <f t="shared" si="4"/>
        <v>51010</v>
      </c>
      <c r="J73" s="22">
        <f t="shared" si="5"/>
        <v>15303</v>
      </c>
      <c r="K73" s="22">
        <f t="shared" si="6"/>
        <v>173750</v>
      </c>
      <c r="L73" s="22">
        <f t="shared" si="7"/>
        <v>138043</v>
      </c>
    </row>
    <row r="74" spans="1:12" ht="40.5" customHeight="1">
      <c r="A74" s="7">
        <v>800540</v>
      </c>
      <c r="B74" s="2" t="s">
        <v>0</v>
      </c>
      <c r="C74" s="5" t="s">
        <v>71</v>
      </c>
      <c r="D74" s="8"/>
      <c r="E74" s="3">
        <v>0.25</v>
      </c>
      <c r="F74" s="9">
        <v>0.09</v>
      </c>
      <c r="G74" s="9">
        <v>0.16</v>
      </c>
      <c r="H74" s="18">
        <v>0</v>
      </c>
      <c r="I74" s="20">
        <f t="shared" si="4"/>
        <v>51010</v>
      </c>
      <c r="J74" s="22">
        <f t="shared" si="5"/>
        <v>15303</v>
      </c>
      <c r="K74" s="22">
        <f t="shared" si="6"/>
        <v>173750</v>
      </c>
      <c r="L74" s="22">
        <f t="shared" si="7"/>
        <v>138043</v>
      </c>
    </row>
    <row r="75" spans="1:12" ht="40.5" customHeight="1">
      <c r="A75" s="7">
        <v>800545</v>
      </c>
      <c r="B75" s="2" t="s">
        <v>0</v>
      </c>
      <c r="C75" s="5" t="s">
        <v>72</v>
      </c>
      <c r="D75" s="8"/>
      <c r="E75" s="3">
        <v>0.26</v>
      </c>
      <c r="F75" s="9">
        <v>7.0000000000000007E-2</v>
      </c>
      <c r="G75" s="9">
        <v>0.19</v>
      </c>
      <c r="H75" s="18">
        <v>0</v>
      </c>
      <c r="I75" s="20">
        <f t="shared" si="4"/>
        <v>55080</v>
      </c>
      <c r="J75" s="22">
        <f t="shared" si="5"/>
        <v>16524</v>
      </c>
      <c r="K75" s="22">
        <f t="shared" si="6"/>
        <v>194270</v>
      </c>
      <c r="L75" s="22">
        <f t="shared" si="7"/>
        <v>155714</v>
      </c>
    </row>
    <row r="76" spans="1:12" ht="40.5" customHeight="1">
      <c r="A76" s="7">
        <v>800550</v>
      </c>
      <c r="B76" s="2" t="s">
        <v>0</v>
      </c>
      <c r="C76" s="5" t="s">
        <v>73</v>
      </c>
      <c r="D76" s="8"/>
      <c r="E76" s="3">
        <v>0.42</v>
      </c>
      <c r="F76" s="9">
        <v>0.11</v>
      </c>
      <c r="G76" s="9">
        <v>0.31</v>
      </c>
      <c r="H76" s="18">
        <v>0</v>
      </c>
      <c r="I76" s="20">
        <f t="shared" si="4"/>
        <v>89240</v>
      </c>
      <c r="J76" s="22">
        <f t="shared" si="5"/>
        <v>26772</v>
      </c>
      <c r="K76" s="22">
        <f t="shared" si="6"/>
        <v>315590</v>
      </c>
      <c r="L76" s="22">
        <f t="shared" si="7"/>
        <v>253122</v>
      </c>
    </row>
    <row r="77" spans="1:12" ht="40.5" customHeight="1">
      <c r="A77" s="7">
        <v>800555</v>
      </c>
      <c r="B77" s="2" t="s">
        <v>0</v>
      </c>
      <c r="C77" s="5" t="s">
        <v>74</v>
      </c>
      <c r="D77" s="8"/>
      <c r="E77" s="3">
        <v>0.74</v>
      </c>
      <c r="F77" s="9">
        <v>0.26</v>
      </c>
      <c r="G77" s="9">
        <v>0.48</v>
      </c>
      <c r="H77" s="18">
        <v>0</v>
      </c>
      <c r="I77" s="20">
        <f t="shared" si="4"/>
        <v>151540</v>
      </c>
      <c r="J77" s="22">
        <f t="shared" si="5"/>
        <v>45462</v>
      </c>
      <c r="K77" s="22">
        <f t="shared" si="6"/>
        <v>517980</v>
      </c>
      <c r="L77" s="22">
        <f t="shared" si="7"/>
        <v>411902</v>
      </c>
    </row>
    <row r="78" spans="1:12" ht="40.5" customHeight="1">
      <c r="A78" s="7">
        <v>800556</v>
      </c>
      <c r="B78" s="2" t="s">
        <v>0</v>
      </c>
      <c r="C78" s="5" t="s">
        <v>75</v>
      </c>
      <c r="D78" s="8"/>
      <c r="E78" s="3">
        <v>0.74</v>
      </c>
      <c r="F78" s="9">
        <v>0.26</v>
      </c>
      <c r="G78" s="9">
        <v>0.48</v>
      </c>
      <c r="H78" s="18">
        <v>0</v>
      </c>
      <c r="I78" s="20">
        <f t="shared" si="4"/>
        <v>151540</v>
      </c>
      <c r="J78" s="22">
        <f t="shared" si="5"/>
        <v>45462</v>
      </c>
      <c r="K78" s="22">
        <f t="shared" si="6"/>
        <v>517980</v>
      </c>
      <c r="L78" s="22">
        <f t="shared" si="7"/>
        <v>411902</v>
      </c>
    </row>
    <row r="79" spans="1:12" ht="40.5" customHeight="1">
      <c r="A79" s="7">
        <v>800560</v>
      </c>
      <c r="B79" s="2" t="s">
        <v>0</v>
      </c>
      <c r="C79" s="5" t="s">
        <v>76</v>
      </c>
      <c r="D79" s="8"/>
      <c r="E79" s="3">
        <v>0.94000000000000006</v>
      </c>
      <c r="F79" s="9">
        <v>0.14000000000000001</v>
      </c>
      <c r="G79" s="9">
        <v>0.8</v>
      </c>
      <c r="H79" s="18">
        <v>0</v>
      </c>
      <c r="I79" s="20">
        <f t="shared" si="4"/>
        <v>208860</v>
      </c>
      <c r="J79" s="22">
        <f t="shared" si="5"/>
        <v>62658</v>
      </c>
      <c r="K79" s="22">
        <f t="shared" si="6"/>
        <v>767380</v>
      </c>
      <c r="L79" s="22">
        <f t="shared" si="7"/>
        <v>621178</v>
      </c>
    </row>
    <row r="80" spans="1:12" ht="40.5" customHeight="1">
      <c r="A80" s="7">
        <v>800565</v>
      </c>
      <c r="B80" s="2" t="s">
        <v>0</v>
      </c>
      <c r="C80" s="5" t="s">
        <v>77</v>
      </c>
      <c r="D80" s="8"/>
      <c r="E80" s="3">
        <v>0.94</v>
      </c>
      <c r="F80" s="9">
        <v>0.28999999999999998</v>
      </c>
      <c r="G80" s="9">
        <v>0.65</v>
      </c>
      <c r="H80" s="18">
        <v>0</v>
      </c>
      <c r="I80" s="20">
        <f t="shared" si="4"/>
        <v>195960</v>
      </c>
      <c r="J80" s="22">
        <f t="shared" si="5"/>
        <v>58788</v>
      </c>
      <c r="K80" s="22">
        <f t="shared" si="6"/>
        <v>681130</v>
      </c>
      <c r="L80" s="22">
        <f t="shared" si="7"/>
        <v>543958</v>
      </c>
    </row>
    <row r="81" spans="1:12" ht="40.5" customHeight="1">
      <c r="A81" s="7">
        <v>800570</v>
      </c>
      <c r="B81" s="2" t="s">
        <v>0</v>
      </c>
      <c r="C81" s="5" t="s">
        <v>78</v>
      </c>
      <c r="D81" s="8"/>
      <c r="E81" s="3">
        <v>0.77</v>
      </c>
      <c r="F81" s="9">
        <v>0.16</v>
      </c>
      <c r="G81" s="9">
        <v>0.61</v>
      </c>
      <c r="H81" s="18">
        <v>0</v>
      </c>
      <c r="I81" s="20">
        <f t="shared" si="4"/>
        <v>167190</v>
      </c>
      <c r="J81" s="22">
        <f t="shared" si="5"/>
        <v>50157</v>
      </c>
      <c r="K81" s="22">
        <f t="shared" si="6"/>
        <v>602540</v>
      </c>
      <c r="L81" s="22">
        <f t="shared" si="7"/>
        <v>485507</v>
      </c>
    </row>
    <row r="82" spans="1:12" ht="40.5" customHeight="1">
      <c r="A82" s="7">
        <v>800571</v>
      </c>
      <c r="B82" s="2" t="s">
        <v>31</v>
      </c>
      <c r="C82" s="5" t="s">
        <v>79</v>
      </c>
      <c r="D82" s="8" t="s">
        <v>80</v>
      </c>
      <c r="E82" s="3">
        <v>1.7</v>
      </c>
      <c r="F82" s="9">
        <v>0.2</v>
      </c>
      <c r="G82" s="9">
        <v>1.5</v>
      </c>
      <c r="H82" s="18">
        <v>0</v>
      </c>
      <c r="I82" s="20">
        <f t="shared" si="4"/>
        <v>382300</v>
      </c>
      <c r="J82" s="22">
        <f t="shared" si="5"/>
        <v>114690</v>
      </c>
      <c r="K82" s="22">
        <f t="shared" si="6"/>
        <v>1418400</v>
      </c>
      <c r="L82" s="22">
        <f t="shared" si="7"/>
        <v>1150790</v>
      </c>
    </row>
    <row r="83" spans="1:12" ht="40.5" customHeight="1">
      <c r="A83" s="7">
        <v>800575</v>
      </c>
      <c r="B83" s="2" t="s">
        <v>0</v>
      </c>
      <c r="C83" s="5" t="s">
        <v>81</v>
      </c>
      <c r="D83" s="8"/>
      <c r="E83" s="3">
        <v>0.55000000000000004</v>
      </c>
      <c r="F83" s="9">
        <v>0.14000000000000001</v>
      </c>
      <c r="G83" s="9">
        <v>0.41</v>
      </c>
      <c r="H83" s="18">
        <v>0</v>
      </c>
      <c r="I83" s="20">
        <f t="shared" si="4"/>
        <v>117210</v>
      </c>
      <c r="J83" s="22">
        <f t="shared" si="5"/>
        <v>35163</v>
      </c>
      <c r="K83" s="22">
        <f t="shared" si="6"/>
        <v>415600</v>
      </c>
      <c r="L83" s="22">
        <f t="shared" si="7"/>
        <v>333553</v>
      </c>
    </row>
    <row r="84" spans="1:12" ht="40.5" customHeight="1">
      <c r="A84" s="7">
        <v>800580</v>
      </c>
      <c r="B84" s="2" t="s">
        <v>0</v>
      </c>
      <c r="C84" s="5" t="s">
        <v>82</v>
      </c>
      <c r="D84" s="8"/>
      <c r="E84" s="3">
        <v>0.89999999999999991</v>
      </c>
      <c r="F84" s="9">
        <v>0.3</v>
      </c>
      <c r="G84" s="9">
        <v>0.6</v>
      </c>
      <c r="H84" s="18">
        <v>0</v>
      </c>
      <c r="I84" s="20">
        <f t="shared" si="4"/>
        <v>185700</v>
      </c>
      <c r="J84" s="22">
        <f t="shared" si="5"/>
        <v>55710</v>
      </c>
      <c r="K84" s="22">
        <f t="shared" si="6"/>
        <v>639300</v>
      </c>
      <c r="L84" s="22">
        <f t="shared" si="7"/>
        <v>509310</v>
      </c>
    </row>
    <row r="85" spans="1:12" ht="40.5" customHeight="1">
      <c r="A85" s="7">
        <v>800585</v>
      </c>
      <c r="B85" s="2" t="s">
        <v>0</v>
      </c>
      <c r="C85" s="5" t="s">
        <v>83</v>
      </c>
      <c r="D85" s="8"/>
      <c r="E85" s="3">
        <v>0.56000000000000005</v>
      </c>
      <c r="F85" s="9">
        <v>0.19</v>
      </c>
      <c r="G85" s="9">
        <v>0.37</v>
      </c>
      <c r="H85" s="18">
        <v>0</v>
      </c>
      <c r="I85" s="20">
        <f t="shared" si="4"/>
        <v>115260</v>
      </c>
      <c r="J85" s="22">
        <f t="shared" si="5"/>
        <v>34578</v>
      </c>
      <c r="K85" s="22">
        <f t="shared" si="6"/>
        <v>395870</v>
      </c>
      <c r="L85" s="22">
        <f t="shared" si="7"/>
        <v>315188</v>
      </c>
    </row>
    <row r="86" spans="1:12" ht="40.5" customHeight="1">
      <c r="A86" s="7">
        <v>800586</v>
      </c>
      <c r="B86" s="2" t="s">
        <v>0</v>
      </c>
      <c r="C86" s="5" t="s">
        <v>84</v>
      </c>
      <c r="D86" s="8"/>
      <c r="E86" s="3">
        <v>0.56000000000000005</v>
      </c>
      <c r="F86" s="9">
        <v>0.19</v>
      </c>
      <c r="G86" s="9">
        <v>0.37</v>
      </c>
      <c r="H86" s="18">
        <v>0</v>
      </c>
      <c r="I86" s="20">
        <f t="shared" si="4"/>
        <v>115260</v>
      </c>
      <c r="J86" s="22">
        <f t="shared" si="5"/>
        <v>34578</v>
      </c>
      <c r="K86" s="22">
        <f t="shared" si="6"/>
        <v>395870</v>
      </c>
      <c r="L86" s="22">
        <f t="shared" si="7"/>
        <v>315188</v>
      </c>
    </row>
    <row r="87" spans="1:12" ht="40.5" customHeight="1">
      <c r="A87" s="7">
        <v>800590</v>
      </c>
      <c r="B87" s="2" t="s">
        <v>0</v>
      </c>
      <c r="C87" s="5" t="s">
        <v>85</v>
      </c>
      <c r="D87" s="8"/>
      <c r="E87" s="3">
        <v>0.53</v>
      </c>
      <c r="F87" s="9">
        <v>0.13</v>
      </c>
      <c r="G87" s="9">
        <v>0.4</v>
      </c>
      <c r="H87" s="18">
        <v>0</v>
      </c>
      <c r="I87" s="20">
        <f t="shared" si="4"/>
        <v>113370</v>
      </c>
      <c r="J87" s="22">
        <f t="shared" si="5"/>
        <v>34011</v>
      </c>
      <c r="K87" s="22">
        <f t="shared" si="6"/>
        <v>403310</v>
      </c>
      <c r="L87" s="22">
        <f t="shared" si="7"/>
        <v>323951</v>
      </c>
    </row>
    <row r="88" spans="1:12" ht="40.5" customHeight="1">
      <c r="A88" s="7">
        <v>800595</v>
      </c>
      <c r="B88" s="2" t="s">
        <v>0</v>
      </c>
      <c r="C88" s="5" t="s">
        <v>86</v>
      </c>
      <c r="D88" s="8"/>
      <c r="E88" s="3">
        <v>0.38</v>
      </c>
      <c r="F88" s="9">
        <v>0.1</v>
      </c>
      <c r="G88" s="9">
        <v>0.28000000000000003</v>
      </c>
      <c r="H88" s="18">
        <v>0</v>
      </c>
      <c r="I88" s="20">
        <f t="shared" si="4"/>
        <v>80700</v>
      </c>
      <c r="J88" s="22">
        <f t="shared" si="5"/>
        <v>24210</v>
      </c>
      <c r="K88" s="22">
        <f t="shared" si="6"/>
        <v>285260</v>
      </c>
      <c r="L88" s="22">
        <f t="shared" si="7"/>
        <v>228770</v>
      </c>
    </row>
    <row r="89" spans="1:12" ht="40.5" customHeight="1">
      <c r="A89" s="7">
        <v>800600</v>
      </c>
      <c r="B89" s="2" t="s">
        <v>0</v>
      </c>
      <c r="C89" s="5" t="s">
        <v>87</v>
      </c>
      <c r="D89" s="8"/>
      <c r="E89" s="3">
        <v>0.34</v>
      </c>
      <c r="F89" s="9">
        <v>0.06</v>
      </c>
      <c r="G89" s="9">
        <v>0.28000000000000003</v>
      </c>
      <c r="H89" s="18">
        <v>0</v>
      </c>
      <c r="I89" s="20">
        <f t="shared" si="4"/>
        <v>74740</v>
      </c>
      <c r="J89" s="22">
        <f t="shared" si="5"/>
        <v>22422</v>
      </c>
      <c r="K89" s="22">
        <f t="shared" si="6"/>
        <v>272180</v>
      </c>
      <c r="L89" s="22">
        <f t="shared" si="7"/>
        <v>219862</v>
      </c>
    </row>
    <row r="90" spans="1:12" ht="40.5" customHeight="1">
      <c r="A90" s="7">
        <v>800605</v>
      </c>
      <c r="B90" s="2" t="s">
        <v>0</v>
      </c>
      <c r="C90" s="5" t="s">
        <v>88</v>
      </c>
      <c r="D90" s="8"/>
      <c r="E90" s="3">
        <v>1.0899999999999999</v>
      </c>
      <c r="F90" s="9">
        <v>0.36</v>
      </c>
      <c r="G90" s="9">
        <v>0.73</v>
      </c>
      <c r="H90" s="18">
        <v>0</v>
      </c>
      <c r="I90" s="20">
        <f t="shared" si="4"/>
        <v>225190</v>
      </c>
      <c r="J90" s="22">
        <f t="shared" si="5"/>
        <v>67557</v>
      </c>
      <c r="K90" s="22">
        <f t="shared" si="6"/>
        <v>776180</v>
      </c>
      <c r="L90" s="22">
        <f t="shared" si="7"/>
        <v>618547</v>
      </c>
    </row>
    <row r="91" spans="1:12" ht="40.5" customHeight="1">
      <c r="A91" s="7">
        <v>800610</v>
      </c>
      <c r="B91" s="2" t="s">
        <v>0</v>
      </c>
      <c r="C91" s="5" t="s">
        <v>89</v>
      </c>
      <c r="D91" s="8"/>
      <c r="E91" s="3">
        <v>0.80999999999999994</v>
      </c>
      <c r="F91" s="9">
        <v>0.12</v>
      </c>
      <c r="G91" s="9">
        <v>0.69</v>
      </c>
      <c r="H91" s="18">
        <v>0</v>
      </c>
      <c r="I91" s="20">
        <f t="shared" si="4"/>
        <v>180030</v>
      </c>
      <c r="J91" s="22">
        <f t="shared" si="5"/>
        <v>54009</v>
      </c>
      <c r="K91" s="22">
        <f t="shared" si="6"/>
        <v>661620</v>
      </c>
      <c r="L91" s="22">
        <f t="shared" si="7"/>
        <v>535599</v>
      </c>
    </row>
    <row r="92" spans="1:12" ht="40.5" customHeight="1">
      <c r="A92" s="7">
        <v>800611</v>
      </c>
      <c r="B92" s="2" t="s">
        <v>0</v>
      </c>
      <c r="C92" s="5" t="s">
        <v>90</v>
      </c>
      <c r="D92" s="8"/>
      <c r="E92" s="3">
        <v>0.80999999999999994</v>
      </c>
      <c r="F92" s="9">
        <v>0.12</v>
      </c>
      <c r="G92" s="9">
        <v>0.69</v>
      </c>
      <c r="H92" s="18">
        <v>0</v>
      </c>
      <c r="I92" s="20">
        <f t="shared" si="4"/>
        <v>180030</v>
      </c>
      <c r="J92" s="22">
        <f t="shared" si="5"/>
        <v>54009</v>
      </c>
      <c r="K92" s="22">
        <f t="shared" si="6"/>
        <v>661620</v>
      </c>
      <c r="L92" s="22">
        <f t="shared" si="7"/>
        <v>535599</v>
      </c>
    </row>
    <row r="93" spans="1:12" ht="40.5" customHeight="1">
      <c r="A93" s="7">
        <v>800615</v>
      </c>
      <c r="B93" s="2" t="s">
        <v>0</v>
      </c>
      <c r="C93" s="5" t="s">
        <v>91</v>
      </c>
      <c r="D93" s="8"/>
      <c r="E93" s="3">
        <v>0.78</v>
      </c>
      <c r="F93" s="9">
        <v>0.12</v>
      </c>
      <c r="G93" s="9">
        <v>0.66</v>
      </c>
      <c r="H93" s="18">
        <v>0</v>
      </c>
      <c r="I93" s="20">
        <f t="shared" si="4"/>
        <v>172980</v>
      </c>
      <c r="J93" s="22">
        <f t="shared" si="5"/>
        <v>51894</v>
      </c>
      <c r="K93" s="22">
        <f t="shared" si="6"/>
        <v>634560</v>
      </c>
      <c r="L93" s="22">
        <f t="shared" si="7"/>
        <v>513474</v>
      </c>
    </row>
    <row r="94" spans="1:12" ht="40.5" customHeight="1">
      <c r="A94" s="7">
        <v>800620</v>
      </c>
      <c r="B94" s="2" t="s">
        <v>0</v>
      </c>
      <c r="C94" s="5" t="s">
        <v>92</v>
      </c>
      <c r="D94" s="8"/>
      <c r="E94" s="3">
        <v>0.22999999999999998</v>
      </c>
      <c r="F94" s="9">
        <v>0.05</v>
      </c>
      <c r="G94" s="9">
        <v>0.18</v>
      </c>
      <c r="H94" s="18">
        <v>0</v>
      </c>
      <c r="I94" s="20">
        <f t="shared" si="4"/>
        <v>49750</v>
      </c>
      <c r="J94" s="22">
        <f t="shared" si="5"/>
        <v>14925</v>
      </c>
      <c r="K94" s="22">
        <f t="shared" si="6"/>
        <v>178710</v>
      </c>
      <c r="L94" s="22">
        <f t="shared" si="7"/>
        <v>143885</v>
      </c>
    </row>
    <row r="95" spans="1:12" ht="40.5" customHeight="1">
      <c r="A95" s="7">
        <v>800625</v>
      </c>
      <c r="B95" s="2" t="s">
        <v>0</v>
      </c>
      <c r="C95" s="5" t="s">
        <v>93</v>
      </c>
      <c r="D95" s="8"/>
      <c r="E95" s="3">
        <v>0.28000000000000003</v>
      </c>
      <c r="F95" s="9">
        <v>0.06</v>
      </c>
      <c r="G95" s="9">
        <v>0.22</v>
      </c>
      <c r="H95" s="18">
        <v>0</v>
      </c>
      <c r="I95" s="20">
        <f t="shared" si="4"/>
        <v>60640</v>
      </c>
      <c r="J95" s="22">
        <f t="shared" si="5"/>
        <v>18192</v>
      </c>
      <c r="K95" s="22">
        <f t="shared" si="6"/>
        <v>218060</v>
      </c>
      <c r="L95" s="22">
        <f t="shared" si="7"/>
        <v>175612</v>
      </c>
    </row>
    <row r="96" spans="1:12" ht="40.5" customHeight="1">
      <c r="A96" s="7">
        <v>800630</v>
      </c>
      <c r="B96" s="2" t="s">
        <v>0</v>
      </c>
      <c r="C96" s="5" t="s">
        <v>94</v>
      </c>
      <c r="D96" s="8"/>
      <c r="E96" s="3">
        <v>1.3</v>
      </c>
      <c r="F96" s="9">
        <v>0.24</v>
      </c>
      <c r="G96" s="9">
        <v>1.06</v>
      </c>
      <c r="H96" s="18">
        <v>0</v>
      </c>
      <c r="I96" s="20">
        <f t="shared" si="4"/>
        <v>284860</v>
      </c>
      <c r="J96" s="22">
        <f t="shared" si="5"/>
        <v>85458</v>
      </c>
      <c r="K96" s="22">
        <f t="shared" si="6"/>
        <v>1034600</v>
      </c>
      <c r="L96" s="22">
        <f t="shared" si="7"/>
        <v>835198</v>
      </c>
    </row>
    <row r="97" spans="1:12" ht="40.5" customHeight="1">
      <c r="A97" s="7">
        <v>800631</v>
      </c>
      <c r="B97" s="2" t="s">
        <v>0</v>
      </c>
      <c r="C97" s="5" t="s">
        <v>95</v>
      </c>
      <c r="D97" s="8"/>
      <c r="E97" s="3">
        <v>1.3</v>
      </c>
      <c r="F97" s="9">
        <v>0.24</v>
      </c>
      <c r="G97" s="9">
        <v>1.06</v>
      </c>
      <c r="H97" s="18">
        <v>0</v>
      </c>
      <c r="I97" s="20">
        <f t="shared" si="4"/>
        <v>284860</v>
      </c>
      <c r="J97" s="22">
        <f t="shared" si="5"/>
        <v>85458</v>
      </c>
      <c r="K97" s="22">
        <f t="shared" si="6"/>
        <v>1034600</v>
      </c>
      <c r="L97" s="22">
        <f t="shared" si="7"/>
        <v>835198</v>
      </c>
    </row>
    <row r="98" spans="1:12" ht="40.5" customHeight="1">
      <c r="A98" s="7">
        <v>800635</v>
      </c>
      <c r="B98" s="2" t="s">
        <v>0</v>
      </c>
      <c r="C98" s="5" t="s">
        <v>96</v>
      </c>
      <c r="D98" s="8"/>
      <c r="E98" s="3">
        <v>0.55000000000000004</v>
      </c>
      <c r="F98" s="9">
        <v>0.34</v>
      </c>
      <c r="G98" s="9">
        <v>0.21</v>
      </c>
      <c r="H98" s="18">
        <v>0</v>
      </c>
      <c r="I98" s="20">
        <f t="shared" si="4"/>
        <v>100010</v>
      </c>
      <c r="J98" s="22">
        <f t="shared" si="5"/>
        <v>30003</v>
      </c>
      <c r="K98" s="22">
        <f t="shared" si="6"/>
        <v>300600</v>
      </c>
      <c r="L98" s="22">
        <f t="shared" si="7"/>
        <v>230593</v>
      </c>
    </row>
    <row r="99" spans="1:12" ht="40.5" customHeight="1">
      <c r="A99" s="7">
        <v>800640</v>
      </c>
      <c r="B99" s="2" t="s">
        <v>0</v>
      </c>
      <c r="C99" s="5" t="s">
        <v>97</v>
      </c>
      <c r="D99" s="8"/>
      <c r="E99" s="3">
        <v>0.44</v>
      </c>
      <c r="F99" s="9">
        <v>0.23</v>
      </c>
      <c r="G99" s="9">
        <v>0.21</v>
      </c>
      <c r="H99" s="18">
        <v>0</v>
      </c>
      <c r="I99" s="20">
        <f t="shared" si="4"/>
        <v>83620</v>
      </c>
      <c r="J99" s="22">
        <f t="shared" si="5"/>
        <v>25086</v>
      </c>
      <c r="K99" s="22">
        <f t="shared" si="6"/>
        <v>264630</v>
      </c>
      <c r="L99" s="22">
        <f t="shared" si="7"/>
        <v>206096</v>
      </c>
    </row>
    <row r="100" spans="1:12" ht="40.5" customHeight="1">
      <c r="A100" s="7">
        <v>800645</v>
      </c>
      <c r="B100" s="2" t="s">
        <v>0</v>
      </c>
      <c r="C100" s="5" t="s">
        <v>98</v>
      </c>
      <c r="D100" s="8"/>
      <c r="E100" s="3">
        <v>0.26</v>
      </c>
      <c r="F100" s="9">
        <v>0.04</v>
      </c>
      <c r="G100" s="9">
        <v>0.22</v>
      </c>
      <c r="H100" s="18">
        <v>0</v>
      </c>
      <c r="I100" s="20">
        <f t="shared" si="4"/>
        <v>57660</v>
      </c>
      <c r="J100" s="22">
        <f t="shared" si="5"/>
        <v>17298</v>
      </c>
      <c r="K100" s="22">
        <f t="shared" si="6"/>
        <v>211520</v>
      </c>
      <c r="L100" s="22">
        <f t="shared" si="7"/>
        <v>171158</v>
      </c>
    </row>
    <row r="101" spans="1:12" ht="40.5" customHeight="1">
      <c r="A101" s="7">
        <v>800650</v>
      </c>
      <c r="B101" s="2" t="s">
        <v>0</v>
      </c>
      <c r="C101" s="5" t="s">
        <v>99</v>
      </c>
      <c r="D101" s="8"/>
      <c r="E101" s="3">
        <v>0.41</v>
      </c>
      <c r="F101" s="9">
        <v>0.11</v>
      </c>
      <c r="G101" s="9">
        <v>0.3</v>
      </c>
      <c r="H101" s="18">
        <v>0</v>
      </c>
      <c r="I101" s="20">
        <f t="shared" si="4"/>
        <v>86890</v>
      </c>
      <c r="J101" s="22">
        <f t="shared" si="5"/>
        <v>26067</v>
      </c>
      <c r="K101" s="22">
        <f t="shared" si="6"/>
        <v>306570</v>
      </c>
      <c r="L101" s="22">
        <f t="shared" si="7"/>
        <v>245747</v>
      </c>
    </row>
    <row r="102" spans="1:12" ht="40.5" customHeight="1">
      <c r="A102" s="7">
        <v>800655</v>
      </c>
      <c r="B102" s="2" t="s">
        <v>0</v>
      </c>
      <c r="C102" s="5" t="s">
        <v>100</v>
      </c>
      <c r="D102" s="8"/>
      <c r="E102" s="3">
        <v>0.31</v>
      </c>
      <c r="F102" s="9">
        <v>0.08</v>
      </c>
      <c r="G102" s="9">
        <v>0.23</v>
      </c>
      <c r="H102" s="18">
        <v>0</v>
      </c>
      <c r="I102" s="20">
        <f t="shared" si="4"/>
        <v>65970</v>
      </c>
      <c r="J102" s="22">
        <f t="shared" si="5"/>
        <v>19791</v>
      </c>
      <c r="K102" s="22">
        <f t="shared" si="6"/>
        <v>233620</v>
      </c>
      <c r="L102" s="22">
        <f t="shared" si="7"/>
        <v>187441</v>
      </c>
    </row>
    <row r="103" spans="1:12" ht="40.5" customHeight="1">
      <c r="A103" s="7">
        <v>800660</v>
      </c>
      <c r="B103" s="2" t="s">
        <v>31</v>
      </c>
      <c r="C103" s="5" t="s">
        <v>101</v>
      </c>
      <c r="D103" s="8"/>
      <c r="E103" s="3">
        <v>1.93</v>
      </c>
      <c r="F103" s="9">
        <v>0.53</v>
      </c>
      <c r="G103" s="9">
        <v>1.4</v>
      </c>
      <c r="H103" s="18">
        <v>0</v>
      </c>
      <c r="I103" s="20">
        <f t="shared" si="4"/>
        <v>407970</v>
      </c>
      <c r="J103" s="22">
        <f t="shared" si="5"/>
        <v>122391</v>
      </c>
      <c r="K103" s="22">
        <f t="shared" si="6"/>
        <v>1436110</v>
      </c>
      <c r="L103" s="22">
        <f t="shared" si="7"/>
        <v>1150531</v>
      </c>
    </row>
    <row r="104" spans="1:12" ht="40.5" customHeight="1">
      <c r="A104" s="7">
        <v>800665</v>
      </c>
      <c r="B104" s="2" t="s">
        <v>31</v>
      </c>
      <c r="C104" s="5" t="s">
        <v>102</v>
      </c>
      <c r="D104" s="8"/>
      <c r="E104" s="3">
        <v>0.25</v>
      </c>
      <c r="F104" s="9">
        <v>0.09</v>
      </c>
      <c r="G104" s="9">
        <v>0.16</v>
      </c>
      <c r="H104" s="18">
        <v>0</v>
      </c>
      <c r="I104" s="20">
        <f t="shared" si="4"/>
        <v>51010</v>
      </c>
      <c r="J104" s="22">
        <f t="shared" si="5"/>
        <v>15303</v>
      </c>
      <c r="K104" s="22">
        <f t="shared" si="6"/>
        <v>173750</v>
      </c>
      <c r="L104" s="22">
        <f t="shared" si="7"/>
        <v>138043</v>
      </c>
    </row>
    <row r="105" spans="1:12" ht="40.5" customHeight="1">
      <c r="A105" s="7">
        <v>800670</v>
      </c>
      <c r="B105" s="2" t="s">
        <v>0</v>
      </c>
      <c r="C105" s="5" t="s">
        <v>103</v>
      </c>
      <c r="D105" s="8"/>
      <c r="E105" s="3">
        <v>1.93</v>
      </c>
      <c r="F105" s="9">
        <v>0.53</v>
      </c>
      <c r="G105" s="9">
        <v>1.4</v>
      </c>
      <c r="H105" s="18">
        <v>0</v>
      </c>
      <c r="I105" s="20">
        <f t="shared" si="4"/>
        <v>407970</v>
      </c>
      <c r="J105" s="22">
        <f t="shared" si="5"/>
        <v>122391</v>
      </c>
      <c r="K105" s="22">
        <f t="shared" si="6"/>
        <v>1436110</v>
      </c>
      <c r="L105" s="22">
        <f t="shared" si="7"/>
        <v>1150531</v>
      </c>
    </row>
    <row r="106" spans="1:12" ht="40.5" customHeight="1">
      <c r="A106" s="7">
        <v>800671</v>
      </c>
      <c r="B106" s="2" t="s">
        <v>0</v>
      </c>
      <c r="C106" s="5" t="s">
        <v>104</v>
      </c>
      <c r="D106" s="8"/>
      <c r="E106" s="3">
        <v>1.93</v>
      </c>
      <c r="F106" s="9">
        <v>0.53</v>
      </c>
      <c r="G106" s="9">
        <v>1.4</v>
      </c>
      <c r="H106" s="18">
        <v>0</v>
      </c>
      <c r="I106" s="20">
        <f t="shared" si="4"/>
        <v>407970</v>
      </c>
      <c r="J106" s="22">
        <f t="shared" si="5"/>
        <v>122391</v>
      </c>
      <c r="K106" s="22">
        <f t="shared" si="6"/>
        <v>1436110</v>
      </c>
      <c r="L106" s="22">
        <f t="shared" si="7"/>
        <v>1150531</v>
      </c>
    </row>
    <row r="107" spans="1:12" ht="40.5" customHeight="1">
      <c r="A107" s="7">
        <v>800675</v>
      </c>
      <c r="B107" s="2" t="s">
        <v>0</v>
      </c>
      <c r="C107" s="5" t="s">
        <v>105</v>
      </c>
      <c r="D107" s="8"/>
      <c r="E107" s="3">
        <v>0.48</v>
      </c>
      <c r="F107" s="9">
        <v>0.13</v>
      </c>
      <c r="G107" s="9">
        <v>0.35</v>
      </c>
      <c r="H107" s="18">
        <v>0</v>
      </c>
      <c r="I107" s="20">
        <f t="shared" si="4"/>
        <v>101620</v>
      </c>
      <c r="J107" s="22">
        <f t="shared" si="5"/>
        <v>30486</v>
      </c>
      <c r="K107" s="22">
        <f t="shared" si="6"/>
        <v>358210</v>
      </c>
      <c r="L107" s="22">
        <f t="shared" si="7"/>
        <v>287076</v>
      </c>
    </row>
    <row r="108" spans="1:12" ht="40.5" customHeight="1">
      <c r="A108" s="7">
        <v>800680</v>
      </c>
      <c r="B108" s="2" t="s">
        <v>31</v>
      </c>
      <c r="C108" s="5" t="s">
        <v>106</v>
      </c>
      <c r="D108" s="8"/>
      <c r="E108" s="3">
        <v>0.32</v>
      </c>
      <c r="F108" s="9">
        <v>0.09</v>
      </c>
      <c r="G108" s="9">
        <v>0.23</v>
      </c>
      <c r="H108" s="18">
        <v>0</v>
      </c>
      <c r="I108" s="20">
        <f t="shared" si="4"/>
        <v>67460</v>
      </c>
      <c r="J108" s="22">
        <f t="shared" si="5"/>
        <v>20238</v>
      </c>
      <c r="K108" s="22">
        <f t="shared" si="6"/>
        <v>236890</v>
      </c>
      <c r="L108" s="22">
        <f t="shared" si="7"/>
        <v>189668</v>
      </c>
    </row>
    <row r="109" spans="1:12" ht="40.5" customHeight="1">
      <c r="A109" s="7">
        <v>800700</v>
      </c>
      <c r="B109" s="2" t="s">
        <v>0</v>
      </c>
      <c r="C109" s="5" t="s">
        <v>107</v>
      </c>
      <c r="D109" s="8"/>
      <c r="E109" s="3">
        <v>7</v>
      </c>
      <c r="F109" s="9">
        <v>1.3</v>
      </c>
      <c r="G109" s="9">
        <v>5.7</v>
      </c>
      <c r="H109" s="18">
        <v>0</v>
      </c>
      <c r="I109" s="20">
        <f t="shared" si="4"/>
        <v>1533200</v>
      </c>
      <c r="J109" s="22">
        <f t="shared" si="5"/>
        <v>459960</v>
      </c>
      <c r="K109" s="22">
        <f t="shared" si="6"/>
        <v>5566500</v>
      </c>
      <c r="L109" s="22">
        <f t="shared" si="7"/>
        <v>4493260</v>
      </c>
    </row>
    <row r="110" spans="1:12" ht="40.5" customHeight="1">
      <c r="A110" s="7">
        <v>800705</v>
      </c>
      <c r="B110" s="2" t="s">
        <v>0</v>
      </c>
      <c r="C110" s="5" t="s">
        <v>108</v>
      </c>
      <c r="D110" s="8"/>
      <c r="E110" s="3">
        <v>2.7</v>
      </c>
      <c r="F110" s="9">
        <v>1</v>
      </c>
      <c r="G110" s="9">
        <v>1.7</v>
      </c>
      <c r="H110" s="18">
        <v>0</v>
      </c>
      <c r="I110" s="20">
        <f t="shared" si="4"/>
        <v>548500</v>
      </c>
      <c r="J110" s="22">
        <f t="shared" si="5"/>
        <v>164550</v>
      </c>
      <c r="K110" s="22">
        <f t="shared" si="6"/>
        <v>1860400</v>
      </c>
      <c r="L110" s="22">
        <f t="shared" si="7"/>
        <v>1476450</v>
      </c>
    </row>
    <row r="111" spans="1:12" ht="40.5" customHeight="1">
      <c r="A111" s="7">
        <v>800710</v>
      </c>
      <c r="B111" s="2" t="s">
        <v>0</v>
      </c>
      <c r="C111" s="5" t="s">
        <v>109</v>
      </c>
      <c r="D111" s="8"/>
      <c r="E111" s="3">
        <v>2.02</v>
      </c>
      <c r="F111" s="9">
        <v>0.53</v>
      </c>
      <c r="G111" s="9">
        <v>1.49</v>
      </c>
      <c r="H111" s="18">
        <v>0</v>
      </c>
      <c r="I111" s="20">
        <f t="shared" si="4"/>
        <v>429120</v>
      </c>
      <c r="J111" s="22">
        <f t="shared" si="5"/>
        <v>128736</v>
      </c>
      <c r="K111" s="22">
        <f t="shared" si="6"/>
        <v>1517290</v>
      </c>
      <c r="L111" s="22">
        <f t="shared" si="7"/>
        <v>1216906</v>
      </c>
    </row>
    <row r="112" spans="1:12" ht="40.5" customHeight="1">
      <c r="A112" s="7">
        <v>800715</v>
      </c>
      <c r="B112" s="2" t="s">
        <v>0</v>
      </c>
      <c r="C112" s="5" t="s">
        <v>110</v>
      </c>
      <c r="D112" s="8"/>
      <c r="E112" s="3">
        <v>1.75</v>
      </c>
      <c r="F112" s="9">
        <v>0.26</v>
      </c>
      <c r="G112" s="9">
        <v>1.49</v>
      </c>
      <c r="H112" s="18">
        <v>0</v>
      </c>
      <c r="I112" s="20">
        <f t="shared" si="4"/>
        <v>388890</v>
      </c>
      <c r="J112" s="22">
        <f t="shared" si="5"/>
        <v>116667</v>
      </c>
      <c r="K112" s="22">
        <f t="shared" si="6"/>
        <v>1429000</v>
      </c>
      <c r="L112" s="22">
        <f t="shared" si="7"/>
        <v>1156777</v>
      </c>
    </row>
    <row r="113" spans="1:12" ht="40.5" customHeight="1">
      <c r="A113" s="7">
        <v>800720</v>
      </c>
      <c r="B113" s="2" t="s">
        <v>0</v>
      </c>
      <c r="C113" s="5" t="s">
        <v>111</v>
      </c>
      <c r="D113" s="8"/>
      <c r="E113" s="3">
        <v>1.96</v>
      </c>
      <c r="F113" s="9">
        <v>0.47</v>
      </c>
      <c r="G113" s="9">
        <v>1.49</v>
      </c>
      <c r="H113" s="18">
        <v>0</v>
      </c>
      <c r="I113" s="20">
        <f t="shared" si="4"/>
        <v>420180</v>
      </c>
      <c r="J113" s="22">
        <f t="shared" si="5"/>
        <v>126054</v>
      </c>
      <c r="K113" s="22">
        <f t="shared" si="6"/>
        <v>1497670</v>
      </c>
      <c r="L113" s="22">
        <f t="shared" si="7"/>
        <v>1203544</v>
      </c>
    </row>
    <row r="114" spans="1:12" ht="40.5" customHeight="1">
      <c r="A114" s="7">
        <v>800725</v>
      </c>
      <c r="B114" s="2" t="s">
        <v>0</v>
      </c>
      <c r="C114" s="5" t="s">
        <v>112</v>
      </c>
      <c r="D114" s="8"/>
      <c r="E114" s="3">
        <v>0.19</v>
      </c>
      <c r="F114" s="9">
        <v>0.05</v>
      </c>
      <c r="G114" s="9">
        <v>0.14000000000000001</v>
      </c>
      <c r="H114" s="18">
        <v>0</v>
      </c>
      <c r="I114" s="20">
        <f t="shared" si="4"/>
        <v>40350</v>
      </c>
      <c r="J114" s="22">
        <f t="shared" si="5"/>
        <v>12105</v>
      </c>
      <c r="K114" s="22">
        <f t="shared" si="6"/>
        <v>142630</v>
      </c>
      <c r="L114" s="22">
        <f t="shared" si="7"/>
        <v>114385</v>
      </c>
    </row>
    <row r="115" spans="1:12" ht="40.5" customHeight="1">
      <c r="A115" s="7">
        <v>800730</v>
      </c>
      <c r="B115" s="2" t="s">
        <v>0</v>
      </c>
      <c r="C115" s="5" t="s">
        <v>113</v>
      </c>
      <c r="D115" s="8"/>
      <c r="E115" s="3">
        <v>0.87</v>
      </c>
      <c r="F115" s="9">
        <v>0.23</v>
      </c>
      <c r="G115" s="9">
        <v>0.64</v>
      </c>
      <c r="H115" s="18">
        <v>0</v>
      </c>
      <c r="I115" s="20">
        <f t="shared" si="4"/>
        <v>184670</v>
      </c>
      <c r="J115" s="22">
        <f t="shared" si="5"/>
        <v>55401</v>
      </c>
      <c r="K115" s="22">
        <f t="shared" si="6"/>
        <v>652490</v>
      </c>
      <c r="L115" s="22">
        <f t="shared" si="7"/>
        <v>523221</v>
      </c>
    </row>
    <row r="116" spans="1:12" ht="40.5" customHeight="1">
      <c r="A116" s="7">
        <v>800735</v>
      </c>
      <c r="B116" s="2" t="s">
        <v>0</v>
      </c>
      <c r="C116" s="5" t="s">
        <v>114</v>
      </c>
      <c r="D116" s="8"/>
      <c r="E116" s="3">
        <v>1.6199999999999999</v>
      </c>
      <c r="F116" s="9">
        <v>0.42</v>
      </c>
      <c r="G116" s="9">
        <v>1.2</v>
      </c>
      <c r="H116" s="18">
        <v>0</v>
      </c>
      <c r="I116" s="20">
        <f t="shared" si="4"/>
        <v>344580</v>
      </c>
      <c r="J116" s="22">
        <f t="shared" si="5"/>
        <v>103374</v>
      </c>
      <c r="K116" s="22">
        <f t="shared" si="6"/>
        <v>1219740</v>
      </c>
      <c r="L116" s="22">
        <f t="shared" si="7"/>
        <v>978534</v>
      </c>
    </row>
    <row r="117" spans="1:12" ht="40.5" customHeight="1">
      <c r="A117" s="7">
        <v>800740</v>
      </c>
      <c r="B117" s="2" t="s">
        <v>0</v>
      </c>
      <c r="C117" s="5" t="s">
        <v>115</v>
      </c>
      <c r="D117" s="8"/>
      <c r="E117" s="3">
        <v>2</v>
      </c>
      <c r="F117" s="9">
        <v>0.5</v>
      </c>
      <c r="G117" s="9">
        <v>1.5</v>
      </c>
      <c r="H117" s="18">
        <v>0</v>
      </c>
      <c r="I117" s="20">
        <f t="shared" si="4"/>
        <v>427000</v>
      </c>
      <c r="J117" s="22">
        <f t="shared" si="5"/>
        <v>128100</v>
      </c>
      <c r="K117" s="22">
        <f t="shared" si="6"/>
        <v>1516500</v>
      </c>
      <c r="L117" s="22">
        <f t="shared" si="7"/>
        <v>1217600</v>
      </c>
    </row>
    <row r="118" spans="1:12" ht="40.5" customHeight="1">
      <c r="A118" s="7">
        <v>800741</v>
      </c>
      <c r="B118" s="2" t="s">
        <v>0</v>
      </c>
      <c r="C118" s="5" t="s">
        <v>116</v>
      </c>
      <c r="D118" s="8"/>
      <c r="E118" s="3">
        <v>2</v>
      </c>
      <c r="F118" s="9">
        <v>0.5</v>
      </c>
      <c r="G118" s="9">
        <v>1.5</v>
      </c>
      <c r="H118" s="18">
        <v>0</v>
      </c>
      <c r="I118" s="20">
        <f t="shared" si="4"/>
        <v>427000</v>
      </c>
      <c r="J118" s="22">
        <f t="shared" si="5"/>
        <v>128100</v>
      </c>
      <c r="K118" s="22">
        <f t="shared" si="6"/>
        <v>1516500</v>
      </c>
      <c r="L118" s="22">
        <f t="shared" si="7"/>
        <v>1217600</v>
      </c>
    </row>
    <row r="119" spans="1:12" ht="40.5" customHeight="1">
      <c r="A119" s="7">
        <v>800745</v>
      </c>
      <c r="B119" s="2" t="s">
        <v>0</v>
      </c>
      <c r="C119" s="5" t="s">
        <v>117</v>
      </c>
      <c r="D119" s="8"/>
      <c r="E119" s="3">
        <v>1.3800000000000001</v>
      </c>
      <c r="F119" s="9">
        <v>0.28999999999999998</v>
      </c>
      <c r="G119" s="9">
        <v>1.0900000000000001</v>
      </c>
      <c r="H119" s="18">
        <v>0</v>
      </c>
      <c r="I119" s="20">
        <f t="shared" si="4"/>
        <v>299360</v>
      </c>
      <c r="J119" s="22">
        <f t="shared" si="5"/>
        <v>89808</v>
      </c>
      <c r="K119" s="22">
        <f t="shared" si="6"/>
        <v>1078010</v>
      </c>
      <c r="L119" s="22">
        <f t="shared" si="7"/>
        <v>868458</v>
      </c>
    </row>
    <row r="120" spans="1:12" ht="40.5" customHeight="1">
      <c r="A120" s="7">
        <v>800750</v>
      </c>
      <c r="B120" s="2" t="s">
        <v>0</v>
      </c>
      <c r="C120" s="5" t="s">
        <v>118</v>
      </c>
      <c r="D120" s="8"/>
      <c r="E120" s="3">
        <v>1.25</v>
      </c>
      <c r="F120" s="9">
        <v>0.22</v>
      </c>
      <c r="G120" s="9">
        <v>1.03</v>
      </c>
      <c r="H120" s="18">
        <v>0</v>
      </c>
      <c r="I120" s="20">
        <f t="shared" si="4"/>
        <v>274830</v>
      </c>
      <c r="J120" s="22">
        <f t="shared" si="5"/>
        <v>82449</v>
      </c>
      <c r="K120" s="22">
        <f t="shared" si="6"/>
        <v>1001000</v>
      </c>
      <c r="L120" s="22">
        <f t="shared" si="7"/>
        <v>808619</v>
      </c>
    </row>
    <row r="121" spans="1:12" ht="40.5" customHeight="1">
      <c r="A121" s="7">
        <v>800755</v>
      </c>
      <c r="B121" s="2" t="s">
        <v>0</v>
      </c>
      <c r="C121" s="5" t="s">
        <v>119</v>
      </c>
      <c r="D121" s="8"/>
      <c r="E121" s="3">
        <v>1.25</v>
      </c>
      <c r="F121" s="9">
        <v>0.35</v>
      </c>
      <c r="G121" s="9">
        <v>0.9</v>
      </c>
      <c r="H121" s="18">
        <v>0</v>
      </c>
      <c r="I121" s="20">
        <f t="shared" si="4"/>
        <v>263650</v>
      </c>
      <c r="J121" s="22">
        <f t="shared" si="5"/>
        <v>79095</v>
      </c>
      <c r="K121" s="22">
        <f t="shared" si="6"/>
        <v>926250</v>
      </c>
      <c r="L121" s="22">
        <f t="shared" si="7"/>
        <v>741695</v>
      </c>
    </row>
    <row r="122" spans="1:12" ht="40.5" customHeight="1">
      <c r="A122" s="7">
        <v>800760</v>
      </c>
      <c r="B122" s="2" t="s">
        <v>0</v>
      </c>
      <c r="C122" s="5" t="s">
        <v>120</v>
      </c>
      <c r="D122" s="8"/>
      <c r="E122" s="3">
        <v>4.92</v>
      </c>
      <c r="F122" s="9">
        <v>1.28</v>
      </c>
      <c r="G122" s="9">
        <v>3.64</v>
      </c>
      <c r="H122" s="18">
        <v>0</v>
      </c>
      <c r="I122" s="20">
        <f t="shared" si="4"/>
        <v>1046120</v>
      </c>
      <c r="J122" s="22">
        <f t="shared" si="5"/>
        <v>313836</v>
      </c>
      <c r="K122" s="22">
        <f t="shared" si="6"/>
        <v>3701840</v>
      </c>
      <c r="L122" s="22">
        <f t="shared" si="7"/>
        <v>2969556</v>
      </c>
    </row>
    <row r="123" spans="1:12" ht="40.5" customHeight="1">
      <c r="A123" s="7">
        <v>800761</v>
      </c>
      <c r="B123" s="2" t="s">
        <v>0</v>
      </c>
      <c r="C123" s="5" t="s">
        <v>121</v>
      </c>
      <c r="D123" s="8"/>
      <c r="E123" s="3">
        <v>4.92</v>
      </c>
      <c r="F123" s="9">
        <v>1.28</v>
      </c>
      <c r="G123" s="9">
        <v>3.64</v>
      </c>
      <c r="H123" s="18">
        <v>0</v>
      </c>
      <c r="I123" s="20">
        <f t="shared" si="4"/>
        <v>1046120</v>
      </c>
      <c r="J123" s="22">
        <f t="shared" si="5"/>
        <v>313836</v>
      </c>
      <c r="K123" s="22">
        <f t="shared" si="6"/>
        <v>3701840</v>
      </c>
      <c r="L123" s="22">
        <f t="shared" si="7"/>
        <v>2969556</v>
      </c>
    </row>
    <row r="124" spans="1:12" ht="40.5" customHeight="1">
      <c r="A124" s="7">
        <v>800765</v>
      </c>
      <c r="B124" s="2" t="s">
        <v>0</v>
      </c>
      <c r="C124" s="5" t="s">
        <v>122</v>
      </c>
      <c r="D124" s="8"/>
      <c r="E124" s="3">
        <v>1.36</v>
      </c>
      <c r="F124" s="9">
        <v>0.24</v>
      </c>
      <c r="G124" s="9">
        <v>1.1200000000000001</v>
      </c>
      <c r="H124" s="18">
        <v>0</v>
      </c>
      <c r="I124" s="20">
        <f t="shared" si="4"/>
        <v>298960</v>
      </c>
      <c r="J124" s="22">
        <f t="shared" si="5"/>
        <v>89688</v>
      </c>
      <c r="K124" s="22">
        <f t="shared" si="6"/>
        <v>1088720</v>
      </c>
      <c r="L124" s="22">
        <f t="shared" si="7"/>
        <v>879448</v>
      </c>
    </row>
    <row r="125" spans="1:12" ht="40.5" customHeight="1">
      <c r="A125" s="7">
        <v>800770</v>
      </c>
      <c r="B125" s="2" t="s">
        <v>0</v>
      </c>
      <c r="C125" s="5" t="s">
        <v>123</v>
      </c>
      <c r="D125" s="8"/>
      <c r="E125" s="3">
        <v>1.33</v>
      </c>
      <c r="F125" s="9">
        <v>0.23</v>
      </c>
      <c r="G125" s="9">
        <v>1.1000000000000001</v>
      </c>
      <c r="H125" s="18">
        <v>0</v>
      </c>
      <c r="I125" s="20">
        <f t="shared" si="4"/>
        <v>292770</v>
      </c>
      <c r="J125" s="22">
        <f t="shared" si="5"/>
        <v>87831</v>
      </c>
      <c r="K125" s="22">
        <f t="shared" si="6"/>
        <v>1067410</v>
      </c>
      <c r="L125" s="22">
        <f t="shared" si="7"/>
        <v>862471</v>
      </c>
    </row>
    <row r="126" spans="1:12" ht="40.5" customHeight="1">
      <c r="A126" s="7">
        <v>800775</v>
      </c>
      <c r="B126" s="2" t="s">
        <v>0</v>
      </c>
      <c r="C126" s="5" t="s">
        <v>124</v>
      </c>
      <c r="D126" s="8"/>
      <c r="E126" s="3">
        <v>1.8699999999999999</v>
      </c>
      <c r="F126" s="9">
        <v>0.49</v>
      </c>
      <c r="G126" s="9">
        <v>1.38</v>
      </c>
      <c r="H126" s="18">
        <v>0</v>
      </c>
      <c r="I126" s="20">
        <f t="shared" si="4"/>
        <v>397310</v>
      </c>
      <c r="J126" s="22">
        <f t="shared" si="5"/>
        <v>119193</v>
      </c>
      <c r="K126" s="22">
        <f t="shared" si="6"/>
        <v>1404990</v>
      </c>
      <c r="L126" s="22">
        <f t="shared" si="7"/>
        <v>1126873</v>
      </c>
    </row>
    <row r="127" spans="1:12" ht="40.5" customHeight="1">
      <c r="A127" s="7">
        <v>800780</v>
      </c>
      <c r="B127" s="2" t="s">
        <v>0</v>
      </c>
      <c r="C127" s="5" t="s">
        <v>125</v>
      </c>
      <c r="D127" s="8"/>
      <c r="E127" s="3">
        <v>2.36</v>
      </c>
      <c r="F127" s="9">
        <v>0.98</v>
      </c>
      <c r="G127" s="9">
        <v>1.38</v>
      </c>
      <c r="H127" s="18">
        <v>0</v>
      </c>
      <c r="I127" s="20">
        <f t="shared" si="4"/>
        <v>470320</v>
      </c>
      <c r="J127" s="22">
        <f t="shared" si="5"/>
        <v>141096</v>
      </c>
      <c r="K127" s="22">
        <f t="shared" si="6"/>
        <v>1565220</v>
      </c>
      <c r="L127" s="22">
        <f t="shared" si="7"/>
        <v>1235996</v>
      </c>
    </row>
    <row r="128" spans="1:12" ht="40.5" customHeight="1">
      <c r="A128" s="7">
        <v>800785</v>
      </c>
      <c r="B128" s="2" t="s">
        <v>0</v>
      </c>
      <c r="C128" s="5" t="s">
        <v>126</v>
      </c>
      <c r="D128" s="8"/>
      <c r="E128" s="3">
        <v>0.61</v>
      </c>
      <c r="F128" s="9">
        <v>0.16</v>
      </c>
      <c r="G128" s="9">
        <v>0.45</v>
      </c>
      <c r="H128" s="18">
        <v>0</v>
      </c>
      <c r="I128" s="20">
        <f t="shared" si="4"/>
        <v>129590</v>
      </c>
      <c r="J128" s="22">
        <f t="shared" si="5"/>
        <v>38877</v>
      </c>
      <c r="K128" s="22">
        <f t="shared" si="6"/>
        <v>458220</v>
      </c>
      <c r="L128" s="22">
        <f t="shared" si="7"/>
        <v>367507</v>
      </c>
    </row>
    <row r="129" spans="1:12" ht="40.5" customHeight="1">
      <c r="A129" s="7">
        <v>800790</v>
      </c>
      <c r="B129" s="2" t="s">
        <v>0</v>
      </c>
      <c r="C129" s="5" t="s">
        <v>127</v>
      </c>
      <c r="D129" s="8"/>
      <c r="E129" s="3">
        <v>0.77</v>
      </c>
      <c r="F129" s="9">
        <v>0.32</v>
      </c>
      <c r="G129" s="9">
        <v>0.45</v>
      </c>
      <c r="H129" s="18">
        <v>0</v>
      </c>
      <c r="I129" s="20">
        <f t="shared" si="4"/>
        <v>153430</v>
      </c>
      <c r="J129" s="22">
        <f t="shared" si="5"/>
        <v>46029</v>
      </c>
      <c r="K129" s="22">
        <f t="shared" si="6"/>
        <v>510540</v>
      </c>
      <c r="L129" s="22">
        <f t="shared" si="7"/>
        <v>403139</v>
      </c>
    </row>
    <row r="130" spans="1:12" ht="40.5" customHeight="1">
      <c r="A130" s="7">
        <v>800795</v>
      </c>
      <c r="B130" s="2" t="s">
        <v>0</v>
      </c>
      <c r="C130" s="5" t="s">
        <v>128</v>
      </c>
      <c r="D130" s="8"/>
      <c r="E130" s="3">
        <v>2.06</v>
      </c>
      <c r="F130" s="9">
        <v>0.68</v>
      </c>
      <c r="G130" s="9">
        <v>1.38</v>
      </c>
      <c r="H130" s="18">
        <v>0</v>
      </c>
      <c r="I130" s="20">
        <f t="shared" si="4"/>
        <v>425620</v>
      </c>
      <c r="J130" s="22">
        <f t="shared" si="5"/>
        <v>127686</v>
      </c>
      <c r="K130" s="22">
        <f t="shared" si="6"/>
        <v>1467120</v>
      </c>
      <c r="L130" s="22">
        <f t="shared" si="7"/>
        <v>1169186</v>
      </c>
    </row>
    <row r="131" spans="1:12" ht="40.5" customHeight="1">
      <c r="A131" s="7">
        <v>800796</v>
      </c>
      <c r="B131" s="2" t="s">
        <v>0</v>
      </c>
      <c r="C131" s="5" t="s">
        <v>129</v>
      </c>
      <c r="D131" s="8"/>
      <c r="E131" s="3">
        <v>2.06</v>
      </c>
      <c r="F131" s="9">
        <v>0.68</v>
      </c>
      <c r="G131" s="9">
        <v>1.38</v>
      </c>
      <c r="H131" s="18">
        <v>0</v>
      </c>
      <c r="I131" s="20">
        <f t="shared" si="4"/>
        <v>425620</v>
      </c>
      <c r="J131" s="22">
        <f t="shared" si="5"/>
        <v>127686</v>
      </c>
      <c r="K131" s="22">
        <f t="shared" si="6"/>
        <v>1467120</v>
      </c>
      <c r="L131" s="22">
        <f t="shared" si="7"/>
        <v>1169186</v>
      </c>
    </row>
    <row r="132" spans="1:12" ht="40.5" customHeight="1">
      <c r="A132" s="7">
        <v>800797</v>
      </c>
      <c r="B132" s="2" t="s">
        <v>0</v>
      </c>
      <c r="C132" s="5" t="s">
        <v>130</v>
      </c>
      <c r="D132" s="8"/>
      <c r="E132" s="3">
        <v>2.06</v>
      </c>
      <c r="F132" s="9">
        <v>0.68</v>
      </c>
      <c r="G132" s="9">
        <v>1.38</v>
      </c>
      <c r="H132" s="18">
        <v>0</v>
      </c>
      <c r="I132" s="20">
        <f t="shared" si="4"/>
        <v>425620</v>
      </c>
      <c r="J132" s="22">
        <f t="shared" si="5"/>
        <v>127686</v>
      </c>
      <c r="K132" s="22">
        <f t="shared" si="6"/>
        <v>1467120</v>
      </c>
      <c r="L132" s="22">
        <f t="shared" si="7"/>
        <v>1169186</v>
      </c>
    </row>
    <row r="133" spans="1:12" ht="40.5" customHeight="1">
      <c r="A133" s="7">
        <v>800798</v>
      </c>
      <c r="B133" s="2" t="s">
        <v>0</v>
      </c>
      <c r="C133" s="5" t="s">
        <v>131</v>
      </c>
      <c r="D133" s="8"/>
      <c r="E133" s="3">
        <v>2.06</v>
      </c>
      <c r="F133" s="9">
        <v>0.68</v>
      </c>
      <c r="G133" s="9">
        <v>1.38</v>
      </c>
      <c r="H133" s="18">
        <v>0</v>
      </c>
      <c r="I133" s="20">
        <f t="shared" si="4"/>
        <v>425620</v>
      </c>
      <c r="J133" s="22">
        <f t="shared" si="5"/>
        <v>127686</v>
      </c>
      <c r="K133" s="22">
        <f t="shared" si="6"/>
        <v>1467120</v>
      </c>
      <c r="L133" s="22">
        <f t="shared" si="7"/>
        <v>1169186</v>
      </c>
    </row>
    <row r="134" spans="1:12" ht="40.5" customHeight="1">
      <c r="A134" s="7">
        <v>800799</v>
      </c>
      <c r="B134" s="2" t="s">
        <v>0</v>
      </c>
      <c r="C134" s="5" t="s">
        <v>132</v>
      </c>
      <c r="D134" s="8"/>
      <c r="E134" s="3">
        <v>2.06</v>
      </c>
      <c r="F134" s="9">
        <v>0.68</v>
      </c>
      <c r="G134" s="9">
        <v>1.38</v>
      </c>
      <c r="H134" s="18">
        <v>0</v>
      </c>
      <c r="I134" s="20">
        <f t="shared" si="4"/>
        <v>425620</v>
      </c>
      <c r="J134" s="22">
        <f t="shared" si="5"/>
        <v>127686</v>
      </c>
      <c r="K134" s="22">
        <f t="shared" si="6"/>
        <v>1467120</v>
      </c>
      <c r="L134" s="22">
        <f t="shared" si="7"/>
        <v>1169186</v>
      </c>
    </row>
    <row r="135" spans="1:12" ht="40.5" customHeight="1">
      <c r="A135" s="7">
        <v>800800</v>
      </c>
      <c r="B135" s="2" t="s">
        <v>0</v>
      </c>
      <c r="C135" s="5" t="s">
        <v>133</v>
      </c>
      <c r="D135" s="8"/>
      <c r="E135" s="3">
        <v>1.19</v>
      </c>
      <c r="F135" s="9">
        <v>0.36</v>
      </c>
      <c r="G135" s="9">
        <v>0.83</v>
      </c>
      <c r="H135" s="18">
        <v>0</v>
      </c>
      <c r="I135" s="20">
        <f t="shared" ref="I135:I198" si="8">(F135*149000)+(G135*235000)</f>
        <v>248690</v>
      </c>
      <c r="J135" s="22">
        <f t="shared" ref="J135:J198" si="9">I135*30%</f>
        <v>74607</v>
      </c>
      <c r="K135" s="22">
        <f t="shared" ref="K135:K198" si="10">(F135*327000)+(G135*902000)</f>
        <v>866380</v>
      </c>
      <c r="L135" s="22">
        <f t="shared" ref="L135:L198" si="11">K135-(I135*70%)</f>
        <v>692297</v>
      </c>
    </row>
    <row r="136" spans="1:12" ht="40.5" customHeight="1">
      <c r="A136" s="7">
        <v>800805</v>
      </c>
      <c r="B136" s="2" t="s">
        <v>0</v>
      </c>
      <c r="C136" s="5" t="s">
        <v>134</v>
      </c>
      <c r="D136" s="8"/>
      <c r="E136" s="3">
        <v>1.71</v>
      </c>
      <c r="F136" s="9">
        <v>0.71</v>
      </c>
      <c r="G136" s="9">
        <v>1</v>
      </c>
      <c r="H136" s="18">
        <v>0</v>
      </c>
      <c r="I136" s="20">
        <f t="shared" si="8"/>
        <v>340790</v>
      </c>
      <c r="J136" s="22">
        <f t="shared" si="9"/>
        <v>102237</v>
      </c>
      <c r="K136" s="22">
        <f t="shared" si="10"/>
        <v>1134170</v>
      </c>
      <c r="L136" s="22">
        <f t="shared" si="11"/>
        <v>895617</v>
      </c>
    </row>
    <row r="137" spans="1:12" ht="40.5" customHeight="1">
      <c r="A137" s="7">
        <v>800810</v>
      </c>
      <c r="B137" s="2" t="s">
        <v>0</v>
      </c>
      <c r="C137" s="5" t="s">
        <v>135</v>
      </c>
      <c r="D137" s="8"/>
      <c r="E137" s="3">
        <v>0.35</v>
      </c>
      <c r="F137" s="9">
        <v>0.11</v>
      </c>
      <c r="G137" s="9">
        <v>0.24</v>
      </c>
      <c r="H137" s="18">
        <v>0</v>
      </c>
      <c r="I137" s="20">
        <f t="shared" si="8"/>
        <v>72790</v>
      </c>
      <c r="J137" s="22">
        <f t="shared" si="9"/>
        <v>21837</v>
      </c>
      <c r="K137" s="22">
        <f t="shared" si="10"/>
        <v>252450</v>
      </c>
      <c r="L137" s="22">
        <f t="shared" si="11"/>
        <v>201497</v>
      </c>
    </row>
    <row r="138" spans="1:12" ht="40.5" customHeight="1">
      <c r="A138" s="7">
        <v>800815</v>
      </c>
      <c r="B138" s="2" t="s">
        <v>0</v>
      </c>
      <c r="C138" s="5" t="s">
        <v>136</v>
      </c>
      <c r="D138" s="8"/>
      <c r="E138" s="3">
        <v>0.3</v>
      </c>
      <c r="F138" s="9">
        <v>0.08</v>
      </c>
      <c r="G138" s="9">
        <v>0.22</v>
      </c>
      <c r="H138" s="18">
        <v>0</v>
      </c>
      <c r="I138" s="20">
        <f t="shared" si="8"/>
        <v>63620</v>
      </c>
      <c r="J138" s="22">
        <f t="shared" si="9"/>
        <v>19086</v>
      </c>
      <c r="K138" s="22">
        <f t="shared" si="10"/>
        <v>224600</v>
      </c>
      <c r="L138" s="22">
        <f t="shared" si="11"/>
        <v>180066</v>
      </c>
    </row>
    <row r="139" spans="1:12" ht="40.5" customHeight="1">
      <c r="A139" s="7">
        <v>800820</v>
      </c>
      <c r="B139" s="2" t="s">
        <v>0</v>
      </c>
      <c r="C139" s="5" t="s">
        <v>137</v>
      </c>
      <c r="D139" s="8"/>
      <c r="E139" s="3">
        <v>0.98</v>
      </c>
      <c r="F139" s="9">
        <v>0.3</v>
      </c>
      <c r="G139" s="9">
        <v>0.68</v>
      </c>
      <c r="H139" s="18">
        <v>0</v>
      </c>
      <c r="I139" s="20">
        <f t="shared" si="8"/>
        <v>204500</v>
      </c>
      <c r="J139" s="22">
        <f t="shared" si="9"/>
        <v>61350</v>
      </c>
      <c r="K139" s="22">
        <f t="shared" si="10"/>
        <v>711460</v>
      </c>
      <c r="L139" s="22">
        <f t="shared" si="11"/>
        <v>568310</v>
      </c>
    </row>
    <row r="140" spans="1:12" ht="40.5" customHeight="1">
      <c r="A140" s="7">
        <v>800821</v>
      </c>
      <c r="B140" s="2" t="s">
        <v>0</v>
      </c>
      <c r="C140" s="5" t="s">
        <v>138</v>
      </c>
      <c r="D140" s="8"/>
      <c r="E140" s="3">
        <v>0.98</v>
      </c>
      <c r="F140" s="9">
        <v>0.3</v>
      </c>
      <c r="G140" s="9">
        <v>0.68</v>
      </c>
      <c r="H140" s="18">
        <v>0</v>
      </c>
      <c r="I140" s="20">
        <f t="shared" si="8"/>
        <v>204500</v>
      </c>
      <c r="J140" s="22">
        <f t="shared" si="9"/>
        <v>61350</v>
      </c>
      <c r="K140" s="22">
        <f t="shared" si="10"/>
        <v>711460</v>
      </c>
      <c r="L140" s="22">
        <f t="shared" si="11"/>
        <v>568310</v>
      </c>
    </row>
    <row r="141" spans="1:12" ht="40.5" customHeight="1">
      <c r="A141" s="7">
        <v>800825</v>
      </c>
      <c r="B141" s="2" t="s">
        <v>0</v>
      </c>
      <c r="C141" s="5" t="s">
        <v>139</v>
      </c>
      <c r="D141" s="8"/>
      <c r="E141" s="3">
        <v>0.31</v>
      </c>
      <c r="F141" s="9">
        <v>0.08</v>
      </c>
      <c r="G141" s="9">
        <v>0.23</v>
      </c>
      <c r="H141" s="18">
        <v>0</v>
      </c>
      <c r="I141" s="20">
        <f t="shared" si="8"/>
        <v>65970</v>
      </c>
      <c r="J141" s="22">
        <f t="shared" si="9"/>
        <v>19791</v>
      </c>
      <c r="K141" s="22">
        <f t="shared" si="10"/>
        <v>233620</v>
      </c>
      <c r="L141" s="22">
        <f t="shared" si="11"/>
        <v>187441</v>
      </c>
    </row>
    <row r="142" spans="1:12" ht="40.5" customHeight="1">
      <c r="A142" s="7">
        <v>800830</v>
      </c>
      <c r="B142" s="2" t="s">
        <v>0</v>
      </c>
      <c r="C142" s="5" t="s">
        <v>140</v>
      </c>
      <c r="D142" s="8"/>
      <c r="E142" s="3">
        <v>0.46</v>
      </c>
      <c r="F142" s="9">
        <v>0.19</v>
      </c>
      <c r="G142" s="9">
        <v>0.27</v>
      </c>
      <c r="H142" s="18">
        <v>0</v>
      </c>
      <c r="I142" s="20">
        <f t="shared" si="8"/>
        <v>91760</v>
      </c>
      <c r="J142" s="22">
        <f t="shared" si="9"/>
        <v>27528</v>
      </c>
      <c r="K142" s="22">
        <f t="shared" si="10"/>
        <v>305670</v>
      </c>
      <c r="L142" s="22">
        <f t="shared" si="11"/>
        <v>241438</v>
      </c>
    </row>
    <row r="143" spans="1:12" ht="40.5" customHeight="1">
      <c r="A143" s="7">
        <v>800835</v>
      </c>
      <c r="B143" s="2" t="s">
        <v>0</v>
      </c>
      <c r="C143" s="5" t="s">
        <v>141</v>
      </c>
      <c r="D143" s="8"/>
      <c r="E143" s="3">
        <v>0.37</v>
      </c>
      <c r="F143" s="9">
        <v>0.1</v>
      </c>
      <c r="G143" s="9">
        <v>0.27</v>
      </c>
      <c r="H143" s="18">
        <v>0</v>
      </c>
      <c r="I143" s="20">
        <f t="shared" si="8"/>
        <v>78350</v>
      </c>
      <c r="J143" s="22">
        <f t="shared" si="9"/>
        <v>23505</v>
      </c>
      <c r="K143" s="22">
        <f t="shared" si="10"/>
        <v>276240</v>
      </c>
      <c r="L143" s="22">
        <f t="shared" si="11"/>
        <v>221395</v>
      </c>
    </row>
    <row r="144" spans="1:12" ht="40.5" customHeight="1">
      <c r="A144" s="7">
        <v>800840</v>
      </c>
      <c r="B144" s="2" t="s">
        <v>0</v>
      </c>
      <c r="C144" s="5" t="s">
        <v>142</v>
      </c>
      <c r="D144" s="8"/>
      <c r="E144" s="3">
        <v>2.4900000000000002</v>
      </c>
      <c r="F144" s="9">
        <v>0.65</v>
      </c>
      <c r="G144" s="9">
        <v>1.84</v>
      </c>
      <c r="H144" s="18">
        <v>0</v>
      </c>
      <c r="I144" s="20">
        <f t="shared" si="8"/>
        <v>529250</v>
      </c>
      <c r="J144" s="22">
        <f t="shared" si="9"/>
        <v>158775</v>
      </c>
      <c r="K144" s="22">
        <f t="shared" si="10"/>
        <v>1872230</v>
      </c>
      <c r="L144" s="22">
        <f t="shared" si="11"/>
        <v>1501755</v>
      </c>
    </row>
    <row r="145" spans="1:12" ht="40.5" customHeight="1">
      <c r="A145" s="7">
        <v>800845</v>
      </c>
      <c r="B145" s="2" t="s">
        <v>0</v>
      </c>
      <c r="C145" s="5" t="s">
        <v>143</v>
      </c>
      <c r="D145" s="8"/>
      <c r="E145" s="3">
        <v>2.4</v>
      </c>
      <c r="F145" s="9">
        <v>0.7</v>
      </c>
      <c r="G145" s="9">
        <v>1.7</v>
      </c>
      <c r="H145" s="18">
        <v>0</v>
      </c>
      <c r="I145" s="20">
        <f t="shared" si="8"/>
        <v>503800</v>
      </c>
      <c r="J145" s="22">
        <f t="shared" si="9"/>
        <v>151140</v>
      </c>
      <c r="K145" s="22">
        <f t="shared" si="10"/>
        <v>1762300</v>
      </c>
      <c r="L145" s="22">
        <f t="shared" si="11"/>
        <v>1409640</v>
      </c>
    </row>
    <row r="146" spans="1:12" ht="40.5" customHeight="1">
      <c r="A146" s="7">
        <v>800847</v>
      </c>
      <c r="B146" s="2" t="s">
        <v>0</v>
      </c>
      <c r="C146" s="5" t="s">
        <v>144</v>
      </c>
      <c r="D146" s="8"/>
      <c r="E146" s="3">
        <v>2.4</v>
      </c>
      <c r="F146" s="9">
        <v>0.7</v>
      </c>
      <c r="G146" s="9">
        <v>1.7</v>
      </c>
      <c r="H146" s="18">
        <v>0</v>
      </c>
      <c r="I146" s="20">
        <f t="shared" si="8"/>
        <v>503800</v>
      </c>
      <c r="J146" s="22">
        <f t="shared" si="9"/>
        <v>151140</v>
      </c>
      <c r="K146" s="22">
        <f t="shared" si="10"/>
        <v>1762300</v>
      </c>
      <c r="L146" s="22">
        <f t="shared" si="11"/>
        <v>1409640</v>
      </c>
    </row>
    <row r="147" spans="1:12" ht="40.5" customHeight="1">
      <c r="A147" s="7">
        <v>800850</v>
      </c>
      <c r="B147" s="2" t="s">
        <v>0</v>
      </c>
      <c r="C147" s="5" t="s">
        <v>145</v>
      </c>
      <c r="D147" s="8"/>
      <c r="E147" s="3">
        <v>1.48</v>
      </c>
      <c r="F147" s="9">
        <v>0.39</v>
      </c>
      <c r="G147" s="9">
        <v>1.0900000000000001</v>
      </c>
      <c r="H147" s="18">
        <v>0</v>
      </c>
      <c r="I147" s="20">
        <f t="shared" si="8"/>
        <v>314260</v>
      </c>
      <c r="J147" s="22">
        <f t="shared" si="9"/>
        <v>94278</v>
      </c>
      <c r="K147" s="22">
        <f t="shared" si="10"/>
        <v>1110710</v>
      </c>
      <c r="L147" s="22">
        <f t="shared" si="11"/>
        <v>890728</v>
      </c>
    </row>
    <row r="148" spans="1:12" ht="40.5" customHeight="1">
      <c r="A148" s="7">
        <v>800855</v>
      </c>
      <c r="B148" s="2" t="s">
        <v>0</v>
      </c>
      <c r="C148" s="5" t="s">
        <v>146</v>
      </c>
      <c r="D148" s="8"/>
      <c r="E148" s="3">
        <v>0.54</v>
      </c>
      <c r="F148" s="9">
        <v>0.14000000000000001</v>
      </c>
      <c r="G148" s="9">
        <v>0.4</v>
      </c>
      <c r="H148" s="18">
        <v>0</v>
      </c>
      <c r="I148" s="20">
        <f t="shared" si="8"/>
        <v>114860</v>
      </c>
      <c r="J148" s="22">
        <f t="shared" si="9"/>
        <v>34458</v>
      </c>
      <c r="K148" s="22">
        <f t="shared" si="10"/>
        <v>406580</v>
      </c>
      <c r="L148" s="22">
        <f t="shared" si="11"/>
        <v>326178</v>
      </c>
    </row>
    <row r="149" spans="1:12" ht="40.5" customHeight="1">
      <c r="A149" s="7">
        <v>800860</v>
      </c>
      <c r="B149" s="2" t="s">
        <v>0</v>
      </c>
      <c r="C149" s="5" t="s">
        <v>147</v>
      </c>
      <c r="D149" s="8"/>
      <c r="E149" s="3">
        <v>0.95</v>
      </c>
      <c r="F149" s="9">
        <v>0.25</v>
      </c>
      <c r="G149" s="9">
        <v>0.7</v>
      </c>
      <c r="H149" s="18">
        <v>0</v>
      </c>
      <c r="I149" s="20">
        <f t="shared" si="8"/>
        <v>201750</v>
      </c>
      <c r="J149" s="22">
        <f t="shared" si="9"/>
        <v>60525</v>
      </c>
      <c r="K149" s="22">
        <f t="shared" si="10"/>
        <v>713150</v>
      </c>
      <c r="L149" s="22">
        <f t="shared" si="11"/>
        <v>571925</v>
      </c>
    </row>
    <row r="150" spans="1:12" ht="40.5" customHeight="1">
      <c r="A150" s="7">
        <v>800865</v>
      </c>
      <c r="B150" s="2" t="s">
        <v>0</v>
      </c>
      <c r="C150" s="5" t="s">
        <v>148</v>
      </c>
      <c r="D150" s="8"/>
      <c r="E150" s="3">
        <v>1.32</v>
      </c>
      <c r="F150" s="9">
        <v>0.68</v>
      </c>
      <c r="G150" s="9">
        <v>0.64</v>
      </c>
      <c r="H150" s="18">
        <v>0</v>
      </c>
      <c r="I150" s="20">
        <f t="shared" si="8"/>
        <v>251720</v>
      </c>
      <c r="J150" s="22">
        <f t="shared" si="9"/>
        <v>75516</v>
      </c>
      <c r="K150" s="22">
        <f t="shared" si="10"/>
        <v>799640</v>
      </c>
      <c r="L150" s="22">
        <f t="shared" si="11"/>
        <v>623436</v>
      </c>
    </row>
    <row r="151" spans="1:12" ht="40.5" customHeight="1">
      <c r="A151" s="7">
        <v>800870</v>
      </c>
      <c r="B151" s="2" t="s">
        <v>0</v>
      </c>
      <c r="C151" s="5" t="s">
        <v>149</v>
      </c>
      <c r="D151" s="8"/>
      <c r="E151" s="3">
        <v>0.92</v>
      </c>
      <c r="F151" s="9">
        <v>0.24</v>
      </c>
      <c r="G151" s="9">
        <v>0.68</v>
      </c>
      <c r="H151" s="18">
        <v>0</v>
      </c>
      <c r="I151" s="20">
        <f t="shared" si="8"/>
        <v>195560</v>
      </c>
      <c r="J151" s="22">
        <f t="shared" si="9"/>
        <v>58668</v>
      </c>
      <c r="K151" s="22">
        <f t="shared" si="10"/>
        <v>691840</v>
      </c>
      <c r="L151" s="22">
        <f t="shared" si="11"/>
        <v>554948</v>
      </c>
    </row>
    <row r="152" spans="1:12" ht="40.5" customHeight="1">
      <c r="A152" s="7">
        <v>800871</v>
      </c>
      <c r="B152" s="2" t="s">
        <v>0</v>
      </c>
      <c r="C152" s="5" t="s">
        <v>150</v>
      </c>
      <c r="D152" s="8"/>
      <c r="E152" s="3">
        <v>0.92</v>
      </c>
      <c r="F152" s="9">
        <v>0.24</v>
      </c>
      <c r="G152" s="9">
        <v>0.68</v>
      </c>
      <c r="H152" s="18">
        <v>0</v>
      </c>
      <c r="I152" s="20">
        <f t="shared" si="8"/>
        <v>195560</v>
      </c>
      <c r="J152" s="22">
        <f t="shared" si="9"/>
        <v>58668</v>
      </c>
      <c r="K152" s="22">
        <f t="shared" si="10"/>
        <v>691840</v>
      </c>
      <c r="L152" s="22">
        <f t="shared" si="11"/>
        <v>554948</v>
      </c>
    </row>
    <row r="153" spans="1:12" ht="40.5" customHeight="1">
      <c r="A153" s="7">
        <v>800872</v>
      </c>
      <c r="B153" s="2" t="s">
        <v>0</v>
      </c>
      <c r="C153" s="5" t="s">
        <v>151</v>
      </c>
      <c r="D153" s="8"/>
      <c r="E153" s="3">
        <v>0.92</v>
      </c>
      <c r="F153" s="9">
        <v>0.24</v>
      </c>
      <c r="G153" s="9">
        <v>0.68</v>
      </c>
      <c r="H153" s="18">
        <v>0</v>
      </c>
      <c r="I153" s="20">
        <f t="shared" si="8"/>
        <v>195560</v>
      </c>
      <c r="J153" s="22">
        <f t="shared" si="9"/>
        <v>58668</v>
      </c>
      <c r="K153" s="22">
        <f t="shared" si="10"/>
        <v>691840</v>
      </c>
      <c r="L153" s="22">
        <f t="shared" si="11"/>
        <v>554948</v>
      </c>
    </row>
    <row r="154" spans="1:12" ht="40.5" customHeight="1">
      <c r="A154" s="7">
        <v>800873</v>
      </c>
      <c r="B154" s="2" t="s">
        <v>0</v>
      </c>
      <c r="C154" s="5" t="s">
        <v>152</v>
      </c>
      <c r="D154" s="8"/>
      <c r="E154" s="3">
        <v>0.92</v>
      </c>
      <c r="F154" s="9">
        <v>0.24</v>
      </c>
      <c r="G154" s="9">
        <v>0.68</v>
      </c>
      <c r="H154" s="18">
        <v>0</v>
      </c>
      <c r="I154" s="20">
        <f t="shared" si="8"/>
        <v>195560</v>
      </c>
      <c r="J154" s="22">
        <f t="shared" si="9"/>
        <v>58668</v>
      </c>
      <c r="K154" s="22">
        <f t="shared" si="10"/>
        <v>691840</v>
      </c>
      <c r="L154" s="22">
        <f t="shared" si="11"/>
        <v>554948</v>
      </c>
    </row>
    <row r="155" spans="1:12" ht="40.5" customHeight="1">
      <c r="A155" s="7">
        <v>800875</v>
      </c>
      <c r="B155" s="2" t="s">
        <v>0</v>
      </c>
      <c r="C155" s="5" t="s">
        <v>153</v>
      </c>
      <c r="D155" s="8"/>
      <c r="E155" s="3">
        <v>1.88</v>
      </c>
      <c r="F155" s="9">
        <v>0.49</v>
      </c>
      <c r="G155" s="9">
        <v>1.39</v>
      </c>
      <c r="H155" s="18">
        <v>0</v>
      </c>
      <c r="I155" s="20">
        <f t="shared" si="8"/>
        <v>399660</v>
      </c>
      <c r="J155" s="22">
        <f t="shared" si="9"/>
        <v>119898</v>
      </c>
      <c r="K155" s="22">
        <f t="shared" si="10"/>
        <v>1414010</v>
      </c>
      <c r="L155" s="22">
        <f t="shared" si="11"/>
        <v>1134248</v>
      </c>
    </row>
    <row r="156" spans="1:12" ht="40.5" customHeight="1">
      <c r="A156" s="7">
        <v>800876</v>
      </c>
      <c r="B156" s="2" t="s">
        <v>0</v>
      </c>
      <c r="C156" s="5" t="s">
        <v>154</v>
      </c>
      <c r="D156" s="8"/>
      <c r="E156" s="3">
        <v>1.88</v>
      </c>
      <c r="F156" s="9">
        <v>0.49</v>
      </c>
      <c r="G156" s="9">
        <v>1.39</v>
      </c>
      <c r="H156" s="18">
        <v>0</v>
      </c>
      <c r="I156" s="20">
        <f t="shared" si="8"/>
        <v>399660</v>
      </c>
      <c r="J156" s="22">
        <f t="shared" si="9"/>
        <v>119898</v>
      </c>
      <c r="K156" s="22">
        <f t="shared" si="10"/>
        <v>1414010</v>
      </c>
      <c r="L156" s="22">
        <f t="shared" si="11"/>
        <v>1134248</v>
      </c>
    </row>
    <row r="157" spans="1:12" ht="40.5" customHeight="1">
      <c r="A157" s="7">
        <v>800880</v>
      </c>
      <c r="B157" s="2" t="s">
        <v>0</v>
      </c>
      <c r="C157" s="5" t="s">
        <v>155</v>
      </c>
      <c r="D157" s="8"/>
      <c r="E157" s="3">
        <v>0.71000000000000008</v>
      </c>
      <c r="F157" s="9">
        <v>0.17</v>
      </c>
      <c r="G157" s="9">
        <v>0.54</v>
      </c>
      <c r="H157" s="18">
        <v>0</v>
      </c>
      <c r="I157" s="20">
        <f t="shared" si="8"/>
        <v>152230</v>
      </c>
      <c r="J157" s="22">
        <f t="shared" si="9"/>
        <v>45669</v>
      </c>
      <c r="K157" s="22">
        <f t="shared" si="10"/>
        <v>542670.00000000012</v>
      </c>
      <c r="L157" s="22">
        <f t="shared" si="11"/>
        <v>436109.00000000012</v>
      </c>
    </row>
    <row r="158" spans="1:12" ht="40.5" customHeight="1">
      <c r="A158" s="7">
        <v>800885</v>
      </c>
      <c r="B158" s="2" t="s">
        <v>0</v>
      </c>
      <c r="C158" s="5" t="s">
        <v>156</v>
      </c>
      <c r="D158" s="8"/>
      <c r="E158" s="3">
        <v>0.71000000000000008</v>
      </c>
      <c r="F158" s="9">
        <v>0.17</v>
      </c>
      <c r="G158" s="9">
        <v>0.54</v>
      </c>
      <c r="H158" s="18">
        <v>0</v>
      </c>
      <c r="I158" s="20">
        <f t="shared" si="8"/>
        <v>152230</v>
      </c>
      <c r="J158" s="22">
        <f t="shared" si="9"/>
        <v>45669</v>
      </c>
      <c r="K158" s="22">
        <f t="shared" si="10"/>
        <v>542670.00000000012</v>
      </c>
      <c r="L158" s="22">
        <f t="shared" si="11"/>
        <v>436109.00000000012</v>
      </c>
    </row>
    <row r="159" spans="1:12" ht="40.5" customHeight="1">
      <c r="A159" s="7">
        <v>800890</v>
      </c>
      <c r="B159" s="2" t="s">
        <v>0</v>
      </c>
      <c r="C159" s="5" t="s">
        <v>157</v>
      </c>
      <c r="D159" s="8"/>
      <c r="E159" s="3">
        <v>0.26</v>
      </c>
      <c r="F159" s="9">
        <v>0.06</v>
      </c>
      <c r="G159" s="9">
        <v>0.2</v>
      </c>
      <c r="H159" s="18">
        <v>0</v>
      </c>
      <c r="I159" s="20">
        <f t="shared" si="8"/>
        <v>55940</v>
      </c>
      <c r="J159" s="22">
        <f t="shared" si="9"/>
        <v>16782</v>
      </c>
      <c r="K159" s="22">
        <f t="shared" si="10"/>
        <v>200020</v>
      </c>
      <c r="L159" s="22">
        <f t="shared" si="11"/>
        <v>160862</v>
      </c>
    </row>
    <row r="160" spans="1:12" ht="40.5" customHeight="1">
      <c r="A160" s="7">
        <v>800895</v>
      </c>
      <c r="B160" s="2" t="s">
        <v>0</v>
      </c>
      <c r="C160" s="5" t="s">
        <v>158</v>
      </c>
      <c r="D160" s="8"/>
      <c r="E160" s="3">
        <v>0.23</v>
      </c>
      <c r="F160" s="9">
        <v>0.06</v>
      </c>
      <c r="G160" s="9">
        <v>0.17</v>
      </c>
      <c r="H160" s="18">
        <v>0</v>
      </c>
      <c r="I160" s="20">
        <f t="shared" si="8"/>
        <v>48890</v>
      </c>
      <c r="J160" s="22">
        <f t="shared" si="9"/>
        <v>14667</v>
      </c>
      <c r="K160" s="22">
        <f t="shared" si="10"/>
        <v>172960</v>
      </c>
      <c r="L160" s="22">
        <f t="shared" si="11"/>
        <v>138737</v>
      </c>
    </row>
    <row r="161" spans="1:12" ht="40.5" customHeight="1">
      <c r="A161" s="7">
        <v>800900</v>
      </c>
      <c r="B161" s="2" t="s">
        <v>0</v>
      </c>
      <c r="C161" s="5" t="s">
        <v>159</v>
      </c>
      <c r="D161" s="8"/>
      <c r="E161" s="3">
        <v>0.44999999999999996</v>
      </c>
      <c r="F161" s="9">
        <v>0.09</v>
      </c>
      <c r="G161" s="9">
        <v>0.36</v>
      </c>
      <c r="H161" s="18">
        <v>0</v>
      </c>
      <c r="I161" s="20">
        <f t="shared" si="8"/>
        <v>98010</v>
      </c>
      <c r="J161" s="22">
        <f t="shared" si="9"/>
        <v>29403</v>
      </c>
      <c r="K161" s="22">
        <f t="shared" si="10"/>
        <v>354150</v>
      </c>
      <c r="L161" s="22">
        <f t="shared" si="11"/>
        <v>285543</v>
      </c>
    </row>
    <row r="162" spans="1:12" ht="40.5" customHeight="1">
      <c r="A162" s="7">
        <v>800905</v>
      </c>
      <c r="B162" s="2" t="s">
        <v>0</v>
      </c>
      <c r="C162" s="5" t="s">
        <v>160</v>
      </c>
      <c r="D162" s="8"/>
      <c r="E162" s="3">
        <v>0.19</v>
      </c>
      <c r="F162" s="9">
        <v>0.05</v>
      </c>
      <c r="G162" s="9">
        <v>0.14000000000000001</v>
      </c>
      <c r="H162" s="18">
        <v>0</v>
      </c>
      <c r="I162" s="20">
        <f t="shared" si="8"/>
        <v>40350</v>
      </c>
      <c r="J162" s="22">
        <f t="shared" si="9"/>
        <v>12105</v>
      </c>
      <c r="K162" s="22">
        <f t="shared" si="10"/>
        <v>142630</v>
      </c>
      <c r="L162" s="22">
        <f t="shared" si="11"/>
        <v>114385</v>
      </c>
    </row>
    <row r="163" spans="1:12" ht="40.5" customHeight="1">
      <c r="A163" s="7">
        <v>800910</v>
      </c>
      <c r="B163" s="2" t="s">
        <v>0</v>
      </c>
      <c r="C163" s="5" t="s">
        <v>161</v>
      </c>
      <c r="D163" s="8"/>
      <c r="E163" s="3">
        <v>0.90999999999999992</v>
      </c>
      <c r="F163" s="9">
        <v>0.43</v>
      </c>
      <c r="G163" s="9">
        <v>0.48</v>
      </c>
      <c r="H163" s="18">
        <v>0</v>
      </c>
      <c r="I163" s="20">
        <f t="shared" si="8"/>
        <v>176870</v>
      </c>
      <c r="J163" s="22">
        <f t="shared" si="9"/>
        <v>53061</v>
      </c>
      <c r="K163" s="22">
        <f t="shared" si="10"/>
        <v>573570</v>
      </c>
      <c r="L163" s="22">
        <f t="shared" si="11"/>
        <v>449761</v>
      </c>
    </row>
    <row r="164" spans="1:12" ht="40.5" customHeight="1">
      <c r="A164" s="7">
        <v>800915</v>
      </c>
      <c r="B164" s="2" t="s">
        <v>0</v>
      </c>
      <c r="C164" s="5" t="s">
        <v>162</v>
      </c>
      <c r="D164" s="8"/>
      <c r="E164" s="3">
        <v>0.90999999999999992</v>
      </c>
      <c r="F164" s="9">
        <v>0.43</v>
      </c>
      <c r="G164" s="9">
        <v>0.48</v>
      </c>
      <c r="H164" s="18">
        <v>0</v>
      </c>
      <c r="I164" s="20">
        <f t="shared" si="8"/>
        <v>176870</v>
      </c>
      <c r="J164" s="22">
        <f t="shared" si="9"/>
        <v>53061</v>
      </c>
      <c r="K164" s="22">
        <f t="shared" si="10"/>
        <v>573570</v>
      </c>
      <c r="L164" s="22">
        <f t="shared" si="11"/>
        <v>449761</v>
      </c>
    </row>
    <row r="165" spans="1:12" ht="40.5" customHeight="1">
      <c r="A165" s="7">
        <v>800925</v>
      </c>
      <c r="B165" s="2" t="s">
        <v>0</v>
      </c>
      <c r="C165" s="5" t="s">
        <v>163</v>
      </c>
      <c r="D165" s="8"/>
      <c r="E165" s="3">
        <v>0.19</v>
      </c>
      <c r="F165" s="9">
        <v>0.05</v>
      </c>
      <c r="G165" s="9">
        <v>0.14000000000000001</v>
      </c>
      <c r="H165" s="18">
        <v>0</v>
      </c>
      <c r="I165" s="20">
        <f t="shared" si="8"/>
        <v>40350</v>
      </c>
      <c r="J165" s="22">
        <f t="shared" si="9"/>
        <v>12105</v>
      </c>
      <c r="K165" s="22">
        <f t="shared" si="10"/>
        <v>142630</v>
      </c>
      <c r="L165" s="22">
        <f t="shared" si="11"/>
        <v>114385</v>
      </c>
    </row>
    <row r="166" spans="1:12" ht="40.5" customHeight="1">
      <c r="A166" s="7">
        <v>800930</v>
      </c>
      <c r="B166" s="2" t="s">
        <v>0</v>
      </c>
      <c r="C166" s="5" t="s">
        <v>164</v>
      </c>
      <c r="D166" s="8"/>
      <c r="E166" s="3">
        <v>0.32</v>
      </c>
      <c r="F166" s="9">
        <v>7.0000000000000007E-2</v>
      </c>
      <c r="G166" s="9">
        <v>0.25</v>
      </c>
      <c r="H166" s="18">
        <v>0</v>
      </c>
      <c r="I166" s="20">
        <f t="shared" si="8"/>
        <v>69180</v>
      </c>
      <c r="J166" s="22">
        <f t="shared" si="9"/>
        <v>20754</v>
      </c>
      <c r="K166" s="22">
        <f t="shared" si="10"/>
        <v>248390</v>
      </c>
      <c r="L166" s="22">
        <f t="shared" si="11"/>
        <v>199964</v>
      </c>
    </row>
    <row r="167" spans="1:12" ht="40.5" customHeight="1">
      <c r="A167" s="7">
        <v>800935</v>
      </c>
      <c r="B167" s="2" t="s">
        <v>0</v>
      </c>
      <c r="C167" s="5" t="s">
        <v>165</v>
      </c>
      <c r="D167" s="8"/>
      <c r="E167" s="3">
        <v>0.6</v>
      </c>
      <c r="F167" s="9">
        <v>0.1</v>
      </c>
      <c r="G167" s="9">
        <v>0.5</v>
      </c>
      <c r="H167" s="18">
        <v>0</v>
      </c>
      <c r="I167" s="20">
        <f t="shared" si="8"/>
        <v>132400</v>
      </c>
      <c r="J167" s="22">
        <f t="shared" si="9"/>
        <v>39720</v>
      </c>
      <c r="K167" s="22">
        <f t="shared" si="10"/>
        <v>483700</v>
      </c>
      <c r="L167" s="22">
        <f t="shared" si="11"/>
        <v>391020</v>
      </c>
    </row>
    <row r="168" spans="1:12" ht="40.5" customHeight="1">
      <c r="A168" s="7">
        <v>800945</v>
      </c>
      <c r="B168" s="2" t="s">
        <v>0</v>
      </c>
      <c r="C168" s="5" t="s">
        <v>166</v>
      </c>
      <c r="D168" s="8"/>
      <c r="E168" s="3">
        <v>1.61</v>
      </c>
      <c r="F168" s="9">
        <v>0.28000000000000003</v>
      </c>
      <c r="G168" s="9">
        <v>1.33</v>
      </c>
      <c r="H168" s="18">
        <v>0</v>
      </c>
      <c r="I168" s="20">
        <f t="shared" si="8"/>
        <v>354270</v>
      </c>
      <c r="J168" s="22">
        <f t="shared" si="9"/>
        <v>106281</v>
      </c>
      <c r="K168" s="22">
        <f t="shared" si="10"/>
        <v>1291220</v>
      </c>
      <c r="L168" s="22">
        <f t="shared" si="11"/>
        <v>1043231</v>
      </c>
    </row>
    <row r="169" spans="1:12" ht="40.5" customHeight="1">
      <c r="A169" s="7">
        <v>800950</v>
      </c>
      <c r="B169" s="2" t="s">
        <v>0</v>
      </c>
      <c r="C169" s="5" t="s">
        <v>167</v>
      </c>
      <c r="D169" s="8"/>
      <c r="E169" s="3">
        <v>1.6800000000000002</v>
      </c>
      <c r="F169" s="9">
        <v>0.35</v>
      </c>
      <c r="G169" s="9">
        <v>1.33</v>
      </c>
      <c r="H169" s="18">
        <v>0</v>
      </c>
      <c r="I169" s="20">
        <f t="shared" si="8"/>
        <v>364700</v>
      </c>
      <c r="J169" s="22">
        <f t="shared" si="9"/>
        <v>109410</v>
      </c>
      <c r="K169" s="22">
        <f t="shared" si="10"/>
        <v>1314110</v>
      </c>
      <c r="L169" s="22">
        <f t="shared" si="11"/>
        <v>1058820</v>
      </c>
    </row>
    <row r="170" spans="1:12" ht="40.5" customHeight="1">
      <c r="A170" s="7">
        <v>800955</v>
      </c>
      <c r="B170" s="2" t="s">
        <v>0</v>
      </c>
      <c r="C170" s="5" t="s">
        <v>168</v>
      </c>
      <c r="D170" s="8"/>
      <c r="E170" s="3">
        <v>0.82000000000000006</v>
      </c>
      <c r="F170" s="9">
        <v>0.17</v>
      </c>
      <c r="G170" s="9">
        <v>0.65</v>
      </c>
      <c r="H170" s="18">
        <v>0</v>
      </c>
      <c r="I170" s="20">
        <f t="shared" si="8"/>
        <v>178080</v>
      </c>
      <c r="J170" s="22">
        <f t="shared" si="9"/>
        <v>53424</v>
      </c>
      <c r="K170" s="22">
        <f t="shared" si="10"/>
        <v>641890</v>
      </c>
      <c r="L170" s="22">
        <f t="shared" si="11"/>
        <v>517234</v>
      </c>
    </row>
    <row r="171" spans="1:12" ht="40.5" customHeight="1">
      <c r="A171" s="7">
        <v>800960</v>
      </c>
      <c r="B171" s="2" t="s">
        <v>0</v>
      </c>
      <c r="C171" s="5" t="s">
        <v>169</v>
      </c>
      <c r="D171" s="8"/>
      <c r="E171" s="3">
        <v>0.19</v>
      </c>
      <c r="F171" s="9">
        <v>0.05</v>
      </c>
      <c r="G171" s="9">
        <v>0.14000000000000001</v>
      </c>
      <c r="H171" s="18">
        <v>0</v>
      </c>
      <c r="I171" s="20">
        <f t="shared" si="8"/>
        <v>40350</v>
      </c>
      <c r="J171" s="22">
        <f t="shared" si="9"/>
        <v>12105</v>
      </c>
      <c r="K171" s="22">
        <f t="shared" si="10"/>
        <v>142630</v>
      </c>
      <c r="L171" s="22">
        <f t="shared" si="11"/>
        <v>114385</v>
      </c>
    </row>
    <row r="172" spans="1:12" ht="40.5" customHeight="1">
      <c r="A172" s="7">
        <v>800965</v>
      </c>
      <c r="B172" s="2" t="s">
        <v>0</v>
      </c>
      <c r="C172" s="5" t="s">
        <v>170</v>
      </c>
      <c r="D172" s="8"/>
      <c r="E172" s="3">
        <v>0.15</v>
      </c>
      <c r="F172" s="9">
        <v>0.06</v>
      </c>
      <c r="G172" s="9">
        <v>0.09</v>
      </c>
      <c r="H172" s="18">
        <v>0</v>
      </c>
      <c r="I172" s="20">
        <f t="shared" si="8"/>
        <v>30090</v>
      </c>
      <c r="J172" s="22">
        <f t="shared" si="9"/>
        <v>9027</v>
      </c>
      <c r="K172" s="22">
        <f t="shared" si="10"/>
        <v>100800</v>
      </c>
      <c r="L172" s="22">
        <f t="shared" si="11"/>
        <v>79737</v>
      </c>
    </row>
    <row r="173" spans="1:12" ht="40.5" customHeight="1">
      <c r="A173" s="7">
        <v>800970</v>
      </c>
      <c r="B173" s="2" t="s">
        <v>0</v>
      </c>
      <c r="C173" s="5" t="s">
        <v>171</v>
      </c>
      <c r="D173" s="8"/>
      <c r="E173" s="3">
        <v>0.2</v>
      </c>
      <c r="F173" s="9">
        <v>0.03</v>
      </c>
      <c r="G173" s="9">
        <v>0.17</v>
      </c>
      <c r="H173" s="18">
        <v>0</v>
      </c>
      <c r="I173" s="20">
        <f t="shared" si="8"/>
        <v>44420</v>
      </c>
      <c r="J173" s="22">
        <f t="shared" si="9"/>
        <v>13326</v>
      </c>
      <c r="K173" s="22">
        <f t="shared" si="10"/>
        <v>163150</v>
      </c>
      <c r="L173" s="22">
        <f t="shared" si="11"/>
        <v>132056</v>
      </c>
    </row>
    <row r="174" spans="1:12" ht="40.5" customHeight="1">
      <c r="A174" s="7">
        <v>800975</v>
      </c>
      <c r="B174" s="2" t="s">
        <v>0</v>
      </c>
      <c r="C174" s="5" t="s">
        <v>172</v>
      </c>
      <c r="D174" s="8"/>
      <c r="E174" s="3">
        <v>0.15</v>
      </c>
      <c r="F174" s="9">
        <v>0.06</v>
      </c>
      <c r="G174" s="9">
        <v>0.09</v>
      </c>
      <c r="H174" s="18">
        <v>0</v>
      </c>
      <c r="I174" s="20">
        <f t="shared" si="8"/>
        <v>30090</v>
      </c>
      <c r="J174" s="22">
        <f t="shared" si="9"/>
        <v>9027</v>
      </c>
      <c r="K174" s="22">
        <f t="shared" si="10"/>
        <v>100800</v>
      </c>
      <c r="L174" s="22">
        <f t="shared" si="11"/>
        <v>79737</v>
      </c>
    </row>
    <row r="175" spans="1:12" ht="40.5" customHeight="1">
      <c r="A175" s="7">
        <v>800980</v>
      </c>
      <c r="B175" s="2" t="s">
        <v>0</v>
      </c>
      <c r="C175" s="5" t="s">
        <v>173</v>
      </c>
      <c r="D175" s="8"/>
      <c r="E175" s="3">
        <v>0.23</v>
      </c>
      <c r="F175" s="9">
        <v>0.06</v>
      </c>
      <c r="G175" s="9">
        <v>0.17</v>
      </c>
      <c r="H175" s="18">
        <v>0</v>
      </c>
      <c r="I175" s="20">
        <f t="shared" si="8"/>
        <v>48890</v>
      </c>
      <c r="J175" s="22">
        <f t="shared" si="9"/>
        <v>14667</v>
      </c>
      <c r="K175" s="22">
        <f t="shared" si="10"/>
        <v>172960</v>
      </c>
      <c r="L175" s="22">
        <f t="shared" si="11"/>
        <v>138737</v>
      </c>
    </row>
    <row r="176" spans="1:12" ht="40.5" customHeight="1">
      <c r="A176" s="7">
        <v>800981</v>
      </c>
      <c r="B176" s="2" t="s">
        <v>0</v>
      </c>
      <c r="C176" s="5" t="s">
        <v>174</v>
      </c>
      <c r="D176" s="8"/>
      <c r="E176" s="3">
        <v>0.23</v>
      </c>
      <c r="F176" s="9">
        <v>0.06</v>
      </c>
      <c r="G176" s="9">
        <v>0.17</v>
      </c>
      <c r="H176" s="18">
        <v>0</v>
      </c>
      <c r="I176" s="20">
        <f t="shared" si="8"/>
        <v>48890</v>
      </c>
      <c r="J176" s="22">
        <f t="shared" si="9"/>
        <v>14667</v>
      </c>
      <c r="K176" s="22">
        <f t="shared" si="10"/>
        <v>172960</v>
      </c>
      <c r="L176" s="22">
        <f t="shared" si="11"/>
        <v>138737</v>
      </c>
    </row>
    <row r="177" spans="1:12" ht="40.5" customHeight="1">
      <c r="A177" s="7">
        <v>800982</v>
      </c>
      <c r="B177" s="2" t="s">
        <v>0</v>
      </c>
      <c r="C177" s="5" t="s">
        <v>175</v>
      </c>
      <c r="D177" s="8"/>
      <c r="E177" s="3">
        <v>0.23</v>
      </c>
      <c r="F177" s="9">
        <v>0.06</v>
      </c>
      <c r="G177" s="9">
        <v>0.17</v>
      </c>
      <c r="H177" s="18">
        <v>0</v>
      </c>
      <c r="I177" s="20">
        <f t="shared" si="8"/>
        <v>48890</v>
      </c>
      <c r="J177" s="22">
        <f t="shared" si="9"/>
        <v>14667</v>
      </c>
      <c r="K177" s="22">
        <f t="shared" si="10"/>
        <v>172960</v>
      </c>
      <c r="L177" s="22">
        <f t="shared" si="11"/>
        <v>138737</v>
      </c>
    </row>
    <row r="178" spans="1:12" ht="40.5" customHeight="1">
      <c r="A178" s="7">
        <v>800985</v>
      </c>
      <c r="B178" s="2" t="s">
        <v>0</v>
      </c>
      <c r="C178" s="5" t="s">
        <v>176</v>
      </c>
      <c r="D178" s="8"/>
      <c r="E178" s="3">
        <v>0.15</v>
      </c>
      <c r="F178" s="9">
        <v>0.06</v>
      </c>
      <c r="G178" s="9">
        <v>0.09</v>
      </c>
      <c r="H178" s="18">
        <v>0</v>
      </c>
      <c r="I178" s="20">
        <f t="shared" si="8"/>
        <v>30090</v>
      </c>
      <c r="J178" s="22">
        <f t="shared" si="9"/>
        <v>9027</v>
      </c>
      <c r="K178" s="22">
        <f t="shared" si="10"/>
        <v>100800</v>
      </c>
      <c r="L178" s="22">
        <f t="shared" si="11"/>
        <v>79737</v>
      </c>
    </row>
    <row r="179" spans="1:12" ht="40.5" customHeight="1">
      <c r="A179" s="7">
        <v>800990</v>
      </c>
      <c r="B179" s="2" t="s">
        <v>0</v>
      </c>
      <c r="C179" s="5" t="s">
        <v>177</v>
      </c>
      <c r="D179" s="8"/>
      <c r="E179" s="3">
        <v>0.24</v>
      </c>
      <c r="F179" s="9">
        <v>0.05</v>
      </c>
      <c r="G179" s="9">
        <v>0.19</v>
      </c>
      <c r="H179" s="18">
        <v>0</v>
      </c>
      <c r="I179" s="20">
        <f t="shared" si="8"/>
        <v>52100</v>
      </c>
      <c r="J179" s="22">
        <f t="shared" si="9"/>
        <v>15630</v>
      </c>
      <c r="K179" s="22">
        <f t="shared" si="10"/>
        <v>187730</v>
      </c>
      <c r="L179" s="22">
        <f t="shared" si="11"/>
        <v>151260</v>
      </c>
    </row>
    <row r="180" spans="1:12" ht="40.5" customHeight="1">
      <c r="A180" s="7">
        <v>800995</v>
      </c>
      <c r="B180" s="2" t="s">
        <v>0</v>
      </c>
      <c r="C180" s="5" t="s">
        <v>178</v>
      </c>
      <c r="D180" s="8"/>
      <c r="E180" s="3">
        <v>0.44999999999999996</v>
      </c>
      <c r="F180" s="9">
        <v>0.09</v>
      </c>
      <c r="G180" s="9">
        <v>0.36</v>
      </c>
      <c r="H180" s="18">
        <v>0</v>
      </c>
      <c r="I180" s="20">
        <f t="shared" si="8"/>
        <v>98010</v>
      </c>
      <c r="J180" s="22">
        <f t="shared" si="9"/>
        <v>29403</v>
      </c>
      <c r="K180" s="22">
        <f t="shared" si="10"/>
        <v>354150</v>
      </c>
      <c r="L180" s="22">
        <f t="shared" si="11"/>
        <v>285543</v>
      </c>
    </row>
    <row r="181" spans="1:12" ht="40.5" customHeight="1">
      <c r="A181" s="7">
        <v>800996</v>
      </c>
      <c r="B181" s="2" t="s">
        <v>0</v>
      </c>
      <c r="C181" s="5" t="s">
        <v>179</v>
      </c>
      <c r="D181" s="8"/>
      <c r="E181" s="3">
        <v>0.44999999999999996</v>
      </c>
      <c r="F181" s="9">
        <v>0.09</v>
      </c>
      <c r="G181" s="9">
        <v>0.36</v>
      </c>
      <c r="H181" s="18">
        <v>0</v>
      </c>
      <c r="I181" s="20">
        <f t="shared" si="8"/>
        <v>98010</v>
      </c>
      <c r="J181" s="22">
        <f t="shared" si="9"/>
        <v>29403</v>
      </c>
      <c r="K181" s="22">
        <f t="shared" si="10"/>
        <v>354150</v>
      </c>
      <c r="L181" s="22">
        <f t="shared" si="11"/>
        <v>285543</v>
      </c>
    </row>
    <row r="182" spans="1:12" ht="40.5" customHeight="1">
      <c r="A182" s="7">
        <v>801000</v>
      </c>
      <c r="B182" s="2" t="s">
        <v>31</v>
      </c>
      <c r="C182" s="5" t="s">
        <v>180</v>
      </c>
      <c r="D182" s="8"/>
      <c r="E182" s="3">
        <v>1.42</v>
      </c>
      <c r="F182" s="9">
        <v>0.37</v>
      </c>
      <c r="G182" s="9">
        <v>1.05</v>
      </c>
      <c r="H182" s="18">
        <v>0</v>
      </c>
      <c r="I182" s="20">
        <f t="shared" si="8"/>
        <v>301880</v>
      </c>
      <c r="J182" s="22">
        <f t="shared" si="9"/>
        <v>90564</v>
      </c>
      <c r="K182" s="22">
        <f t="shared" si="10"/>
        <v>1068090</v>
      </c>
      <c r="L182" s="22">
        <f t="shared" si="11"/>
        <v>856774</v>
      </c>
    </row>
    <row r="183" spans="1:12" ht="40.5" customHeight="1">
      <c r="A183" s="7">
        <v>801001</v>
      </c>
      <c r="B183" s="2" t="s">
        <v>31</v>
      </c>
      <c r="C183" s="5" t="s">
        <v>181</v>
      </c>
      <c r="D183" s="8"/>
      <c r="E183" s="3">
        <v>1.42</v>
      </c>
      <c r="F183" s="9">
        <v>0.37</v>
      </c>
      <c r="G183" s="9">
        <v>1.05</v>
      </c>
      <c r="H183" s="18">
        <v>0</v>
      </c>
      <c r="I183" s="20">
        <f t="shared" si="8"/>
        <v>301880</v>
      </c>
      <c r="J183" s="22">
        <f t="shared" si="9"/>
        <v>90564</v>
      </c>
      <c r="K183" s="22">
        <f t="shared" si="10"/>
        <v>1068090</v>
      </c>
      <c r="L183" s="22">
        <f t="shared" si="11"/>
        <v>856774</v>
      </c>
    </row>
    <row r="184" spans="1:12" ht="40.5" customHeight="1">
      <c r="A184" s="7">
        <v>801005</v>
      </c>
      <c r="B184" s="2" t="s">
        <v>0</v>
      </c>
      <c r="C184" s="5" t="s">
        <v>182</v>
      </c>
      <c r="D184" s="8"/>
      <c r="E184" s="3">
        <v>1.47</v>
      </c>
      <c r="F184" s="9">
        <v>0.65</v>
      </c>
      <c r="G184" s="9">
        <v>0.82</v>
      </c>
      <c r="H184" s="18">
        <v>0</v>
      </c>
      <c r="I184" s="20">
        <f t="shared" si="8"/>
        <v>289550</v>
      </c>
      <c r="J184" s="22">
        <f t="shared" si="9"/>
        <v>86865</v>
      </c>
      <c r="K184" s="22">
        <f t="shared" si="10"/>
        <v>952190</v>
      </c>
      <c r="L184" s="22">
        <f t="shared" si="11"/>
        <v>749505</v>
      </c>
    </row>
    <row r="185" spans="1:12" ht="40.5" customHeight="1">
      <c r="A185" s="7">
        <v>801010</v>
      </c>
      <c r="B185" s="2" t="s">
        <v>0</v>
      </c>
      <c r="C185" s="5" t="s">
        <v>183</v>
      </c>
      <c r="D185" s="8"/>
      <c r="E185" s="3">
        <v>0.87000000000000011</v>
      </c>
      <c r="F185" s="9">
        <v>0.33</v>
      </c>
      <c r="G185" s="9">
        <v>0.54</v>
      </c>
      <c r="H185" s="18">
        <v>0</v>
      </c>
      <c r="I185" s="20">
        <f t="shared" si="8"/>
        <v>176070</v>
      </c>
      <c r="J185" s="22">
        <f t="shared" si="9"/>
        <v>52821</v>
      </c>
      <c r="K185" s="22">
        <f t="shared" si="10"/>
        <v>594990</v>
      </c>
      <c r="L185" s="22">
        <f t="shared" si="11"/>
        <v>471741</v>
      </c>
    </row>
    <row r="186" spans="1:12" ht="40.5" customHeight="1">
      <c r="A186" s="7">
        <v>801015</v>
      </c>
      <c r="B186" s="2" t="s">
        <v>0</v>
      </c>
      <c r="C186" s="5" t="s">
        <v>184</v>
      </c>
      <c r="D186" s="8"/>
      <c r="E186" s="3">
        <v>0.45</v>
      </c>
      <c r="F186" s="9">
        <v>0.25</v>
      </c>
      <c r="G186" s="9">
        <v>0.2</v>
      </c>
      <c r="H186" s="18">
        <v>0</v>
      </c>
      <c r="I186" s="20">
        <f t="shared" si="8"/>
        <v>84250</v>
      </c>
      <c r="J186" s="22">
        <f t="shared" si="9"/>
        <v>25275</v>
      </c>
      <c r="K186" s="22">
        <f t="shared" si="10"/>
        <v>262150</v>
      </c>
      <c r="L186" s="22">
        <f t="shared" si="11"/>
        <v>203175</v>
      </c>
    </row>
    <row r="187" spans="1:12" ht="40.5" customHeight="1">
      <c r="A187" s="7">
        <v>801016</v>
      </c>
      <c r="B187" s="2" t="s">
        <v>0</v>
      </c>
      <c r="C187" s="5" t="s">
        <v>185</v>
      </c>
      <c r="D187" s="8"/>
      <c r="E187" s="3">
        <v>0.45</v>
      </c>
      <c r="F187" s="9">
        <v>0.25</v>
      </c>
      <c r="G187" s="9">
        <v>0.2</v>
      </c>
      <c r="H187" s="18">
        <v>0</v>
      </c>
      <c r="I187" s="20">
        <f t="shared" si="8"/>
        <v>84250</v>
      </c>
      <c r="J187" s="22">
        <f t="shared" si="9"/>
        <v>25275</v>
      </c>
      <c r="K187" s="22">
        <f t="shared" si="10"/>
        <v>262150</v>
      </c>
      <c r="L187" s="22">
        <f t="shared" si="11"/>
        <v>203175</v>
      </c>
    </row>
    <row r="188" spans="1:12" ht="40.5" customHeight="1">
      <c r="A188" s="7">
        <v>801020</v>
      </c>
      <c r="B188" s="2" t="s">
        <v>0</v>
      </c>
      <c r="C188" s="5" t="s">
        <v>186</v>
      </c>
      <c r="D188" s="8"/>
      <c r="E188" s="3">
        <v>0.4</v>
      </c>
      <c r="F188" s="9">
        <v>0.08</v>
      </c>
      <c r="G188" s="9">
        <v>0.32</v>
      </c>
      <c r="H188" s="18">
        <v>0</v>
      </c>
      <c r="I188" s="20">
        <f t="shared" si="8"/>
        <v>87120</v>
      </c>
      <c r="J188" s="22">
        <f t="shared" si="9"/>
        <v>26136</v>
      </c>
      <c r="K188" s="22">
        <f t="shared" si="10"/>
        <v>314800</v>
      </c>
      <c r="L188" s="22">
        <f t="shared" si="11"/>
        <v>253816</v>
      </c>
    </row>
    <row r="189" spans="1:12" ht="40.5" customHeight="1">
      <c r="A189" s="7">
        <v>801025</v>
      </c>
      <c r="B189" s="2" t="s">
        <v>0</v>
      </c>
      <c r="C189" s="5" t="s">
        <v>187</v>
      </c>
      <c r="D189" s="8"/>
      <c r="E189" s="3">
        <v>0.92999999999999994</v>
      </c>
      <c r="F189" s="9">
        <v>0.24</v>
      </c>
      <c r="G189" s="9">
        <v>0.69</v>
      </c>
      <c r="H189" s="18">
        <v>0</v>
      </c>
      <c r="I189" s="20">
        <f t="shared" si="8"/>
        <v>197910</v>
      </c>
      <c r="J189" s="22">
        <f t="shared" si="9"/>
        <v>59373</v>
      </c>
      <c r="K189" s="22">
        <f t="shared" si="10"/>
        <v>700860</v>
      </c>
      <c r="L189" s="22">
        <f t="shared" si="11"/>
        <v>562323</v>
      </c>
    </row>
    <row r="190" spans="1:12" ht="40.5" customHeight="1">
      <c r="A190" s="7">
        <v>801026</v>
      </c>
      <c r="B190" s="2" t="s">
        <v>0</v>
      </c>
      <c r="C190" s="5" t="s">
        <v>188</v>
      </c>
      <c r="D190" s="8"/>
      <c r="E190" s="3">
        <v>0.92999999999999994</v>
      </c>
      <c r="F190" s="9">
        <v>0.24</v>
      </c>
      <c r="G190" s="9">
        <v>0.69</v>
      </c>
      <c r="H190" s="18">
        <v>0</v>
      </c>
      <c r="I190" s="20">
        <f t="shared" si="8"/>
        <v>197910</v>
      </c>
      <c r="J190" s="22">
        <f t="shared" si="9"/>
        <v>59373</v>
      </c>
      <c r="K190" s="22">
        <f t="shared" si="10"/>
        <v>700860</v>
      </c>
      <c r="L190" s="22">
        <f t="shared" si="11"/>
        <v>562323</v>
      </c>
    </row>
    <row r="191" spans="1:12" ht="40.5" customHeight="1">
      <c r="A191" s="7">
        <v>801030</v>
      </c>
      <c r="B191" s="2" t="s">
        <v>0</v>
      </c>
      <c r="C191" s="5" t="s">
        <v>189</v>
      </c>
      <c r="D191" s="8"/>
      <c r="E191" s="3">
        <v>0.19</v>
      </c>
      <c r="F191" s="9">
        <v>0.03</v>
      </c>
      <c r="G191" s="9">
        <v>0.16</v>
      </c>
      <c r="H191" s="18">
        <v>0</v>
      </c>
      <c r="I191" s="20">
        <f t="shared" si="8"/>
        <v>42070</v>
      </c>
      <c r="J191" s="22">
        <f t="shared" si="9"/>
        <v>12621</v>
      </c>
      <c r="K191" s="22">
        <f t="shared" si="10"/>
        <v>154130</v>
      </c>
      <c r="L191" s="22">
        <f t="shared" si="11"/>
        <v>124681</v>
      </c>
    </row>
    <row r="192" spans="1:12" ht="40.5" customHeight="1">
      <c r="A192" s="7">
        <v>801040</v>
      </c>
      <c r="B192" s="2" t="s">
        <v>0</v>
      </c>
      <c r="C192" s="5" t="s">
        <v>190</v>
      </c>
      <c r="D192" s="8"/>
      <c r="E192" s="3">
        <v>0.80999999999999994</v>
      </c>
      <c r="F192" s="9">
        <v>0.21</v>
      </c>
      <c r="G192" s="9">
        <v>0.6</v>
      </c>
      <c r="H192" s="18">
        <v>0</v>
      </c>
      <c r="I192" s="20">
        <f t="shared" si="8"/>
        <v>172290</v>
      </c>
      <c r="J192" s="22">
        <f t="shared" si="9"/>
        <v>51687</v>
      </c>
      <c r="K192" s="22">
        <f t="shared" si="10"/>
        <v>609870</v>
      </c>
      <c r="L192" s="22">
        <f t="shared" si="11"/>
        <v>489267</v>
      </c>
    </row>
    <row r="193" spans="1:12" ht="40.5" customHeight="1">
      <c r="A193" s="7">
        <v>801045</v>
      </c>
      <c r="B193" s="2" t="s">
        <v>0</v>
      </c>
      <c r="C193" s="5" t="s">
        <v>191</v>
      </c>
      <c r="D193" s="8"/>
      <c r="E193" s="3">
        <v>1.4300000000000002</v>
      </c>
      <c r="F193" s="9">
        <v>0.79</v>
      </c>
      <c r="G193" s="9">
        <v>0.64</v>
      </c>
      <c r="H193" s="18">
        <v>0</v>
      </c>
      <c r="I193" s="20">
        <f t="shared" si="8"/>
        <v>268110</v>
      </c>
      <c r="J193" s="22">
        <f t="shared" si="9"/>
        <v>80433</v>
      </c>
      <c r="K193" s="22">
        <f t="shared" si="10"/>
        <v>835610</v>
      </c>
      <c r="L193" s="22">
        <f t="shared" si="11"/>
        <v>647933</v>
      </c>
    </row>
    <row r="194" spans="1:12" ht="40.5" customHeight="1">
      <c r="A194" s="7">
        <v>801050</v>
      </c>
      <c r="B194" s="2" t="s">
        <v>0</v>
      </c>
      <c r="C194" s="5" t="s">
        <v>192</v>
      </c>
      <c r="D194" s="8"/>
      <c r="E194" s="3">
        <v>1.96</v>
      </c>
      <c r="F194" s="9">
        <v>0.47</v>
      </c>
      <c r="G194" s="9">
        <v>1.49</v>
      </c>
      <c r="H194" s="18">
        <v>0</v>
      </c>
      <c r="I194" s="20">
        <f t="shared" si="8"/>
        <v>420180</v>
      </c>
      <c r="J194" s="22">
        <f t="shared" si="9"/>
        <v>126054</v>
      </c>
      <c r="K194" s="22">
        <f t="shared" si="10"/>
        <v>1497670</v>
      </c>
      <c r="L194" s="22">
        <f t="shared" si="11"/>
        <v>1203544</v>
      </c>
    </row>
    <row r="195" spans="1:12" ht="40.5" customHeight="1">
      <c r="A195" s="7">
        <v>801051</v>
      </c>
      <c r="B195" s="2" t="s">
        <v>0</v>
      </c>
      <c r="C195" s="5" t="s">
        <v>193</v>
      </c>
      <c r="D195" s="8"/>
      <c r="E195" s="3">
        <v>1.96</v>
      </c>
      <c r="F195" s="9">
        <v>0.47</v>
      </c>
      <c r="G195" s="9">
        <v>1.49</v>
      </c>
      <c r="H195" s="18">
        <v>0</v>
      </c>
      <c r="I195" s="20">
        <f t="shared" si="8"/>
        <v>420180</v>
      </c>
      <c r="J195" s="22">
        <f t="shared" si="9"/>
        <v>126054</v>
      </c>
      <c r="K195" s="22">
        <f t="shared" si="10"/>
        <v>1497670</v>
      </c>
      <c r="L195" s="22">
        <f t="shared" si="11"/>
        <v>1203544</v>
      </c>
    </row>
    <row r="196" spans="1:12" ht="40.5" customHeight="1">
      <c r="A196" s="7">
        <v>801055</v>
      </c>
      <c r="B196" s="2" t="s">
        <v>0</v>
      </c>
      <c r="C196" s="5" t="s">
        <v>194</v>
      </c>
      <c r="D196" s="8"/>
      <c r="E196" s="3">
        <v>0.19</v>
      </c>
      <c r="F196" s="9">
        <v>0.05</v>
      </c>
      <c r="G196" s="9">
        <v>0.14000000000000001</v>
      </c>
      <c r="H196" s="18">
        <v>0</v>
      </c>
      <c r="I196" s="20">
        <f t="shared" si="8"/>
        <v>40350</v>
      </c>
      <c r="J196" s="22">
        <f t="shared" si="9"/>
        <v>12105</v>
      </c>
      <c r="K196" s="22">
        <f t="shared" si="10"/>
        <v>142630</v>
      </c>
      <c r="L196" s="22">
        <f t="shared" si="11"/>
        <v>114385</v>
      </c>
    </row>
    <row r="197" spans="1:12" ht="40.5" customHeight="1">
      <c r="A197" s="7">
        <v>801056</v>
      </c>
      <c r="B197" s="2" t="s">
        <v>0</v>
      </c>
      <c r="C197" s="5" t="s">
        <v>195</v>
      </c>
      <c r="D197" s="8"/>
      <c r="E197" s="3">
        <v>0.19</v>
      </c>
      <c r="F197" s="9">
        <v>0.05</v>
      </c>
      <c r="G197" s="9">
        <v>0.14000000000000001</v>
      </c>
      <c r="H197" s="18">
        <v>0</v>
      </c>
      <c r="I197" s="20">
        <f t="shared" si="8"/>
        <v>40350</v>
      </c>
      <c r="J197" s="22">
        <f t="shared" si="9"/>
        <v>12105</v>
      </c>
      <c r="K197" s="22">
        <f t="shared" si="10"/>
        <v>142630</v>
      </c>
      <c r="L197" s="22">
        <f t="shared" si="11"/>
        <v>114385</v>
      </c>
    </row>
    <row r="198" spans="1:12" ht="40.5" customHeight="1">
      <c r="A198" s="7">
        <v>801060</v>
      </c>
      <c r="B198" s="2" t="s">
        <v>0</v>
      </c>
      <c r="C198" s="5" t="s">
        <v>196</v>
      </c>
      <c r="D198" s="8"/>
      <c r="E198" s="3">
        <v>0.56999999999999995</v>
      </c>
      <c r="F198" s="9">
        <v>0.15</v>
      </c>
      <c r="G198" s="9">
        <v>0.42</v>
      </c>
      <c r="H198" s="18">
        <v>0</v>
      </c>
      <c r="I198" s="20">
        <f t="shared" si="8"/>
        <v>121050</v>
      </c>
      <c r="J198" s="22">
        <f t="shared" si="9"/>
        <v>36315</v>
      </c>
      <c r="K198" s="22">
        <f t="shared" si="10"/>
        <v>427890</v>
      </c>
      <c r="L198" s="22">
        <f t="shared" si="11"/>
        <v>343155</v>
      </c>
    </row>
    <row r="199" spans="1:12" ht="40.5" customHeight="1">
      <c r="A199" s="7">
        <v>801065</v>
      </c>
      <c r="B199" s="2" t="s">
        <v>0</v>
      </c>
      <c r="C199" s="5" t="s">
        <v>197</v>
      </c>
      <c r="D199" s="8"/>
      <c r="E199" s="3">
        <v>0.6</v>
      </c>
      <c r="F199" s="9">
        <v>0.16</v>
      </c>
      <c r="G199" s="9">
        <v>0.44</v>
      </c>
      <c r="H199" s="18">
        <v>0</v>
      </c>
      <c r="I199" s="20">
        <f t="shared" ref="I199:I262" si="12">(F199*149000)+(G199*235000)</f>
        <v>127240</v>
      </c>
      <c r="J199" s="22">
        <f t="shared" ref="J199:J262" si="13">I199*30%</f>
        <v>38172</v>
      </c>
      <c r="K199" s="22">
        <f t="shared" ref="K199:K262" si="14">(F199*327000)+(G199*902000)</f>
        <v>449200</v>
      </c>
      <c r="L199" s="22">
        <f t="shared" ref="L199:L262" si="15">K199-(I199*70%)</f>
        <v>360132</v>
      </c>
    </row>
    <row r="200" spans="1:12" ht="40.5" customHeight="1">
      <c r="A200" s="7">
        <v>801070</v>
      </c>
      <c r="B200" s="2" t="s">
        <v>0</v>
      </c>
      <c r="C200" s="5" t="s">
        <v>198</v>
      </c>
      <c r="D200" s="8"/>
      <c r="E200" s="3">
        <v>0.28000000000000003</v>
      </c>
      <c r="F200" s="9">
        <v>0.06</v>
      </c>
      <c r="G200" s="9">
        <v>0.22</v>
      </c>
      <c r="H200" s="18">
        <v>0</v>
      </c>
      <c r="I200" s="20">
        <f t="shared" si="12"/>
        <v>60640</v>
      </c>
      <c r="J200" s="22">
        <f t="shared" si="13"/>
        <v>18192</v>
      </c>
      <c r="K200" s="22">
        <f t="shared" si="14"/>
        <v>218060</v>
      </c>
      <c r="L200" s="22">
        <f t="shared" si="15"/>
        <v>175612</v>
      </c>
    </row>
    <row r="201" spans="1:12" ht="40.5" customHeight="1">
      <c r="A201" s="7">
        <v>801075</v>
      </c>
      <c r="B201" s="2" t="s">
        <v>0</v>
      </c>
      <c r="C201" s="5" t="s">
        <v>199</v>
      </c>
      <c r="D201" s="8"/>
      <c r="E201" s="3">
        <v>2.1800000000000002</v>
      </c>
      <c r="F201" s="9">
        <v>0.38</v>
      </c>
      <c r="G201" s="9">
        <v>1.8</v>
      </c>
      <c r="H201" s="18">
        <v>0</v>
      </c>
      <c r="I201" s="20">
        <f t="shared" si="12"/>
        <v>479620</v>
      </c>
      <c r="J201" s="22">
        <f t="shared" si="13"/>
        <v>143886</v>
      </c>
      <c r="K201" s="22">
        <f t="shared" si="14"/>
        <v>1747860</v>
      </c>
      <c r="L201" s="22">
        <f t="shared" si="15"/>
        <v>1412126</v>
      </c>
    </row>
    <row r="202" spans="1:12" ht="40.5" customHeight="1">
      <c r="A202" s="7">
        <v>801080</v>
      </c>
      <c r="B202" s="2" t="s">
        <v>0</v>
      </c>
      <c r="C202" s="5" t="s">
        <v>200</v>
      </c>
      <c r="D202" s="8"/>
      <c r="E202" s="3">
        <v>1.28</v>
      </c>
      <c r="F202" s="9">
        <v>0.49</v>
      </c>
      <c r="G202" s="9">
        <v>0.79</v>
      </c>
      <c r="H202" s="18">
        <v>0</v>
      </c>
      <c r="I202" s="20">
        <f t="shared" si="12"/>
        <v>258660</v>
      </c>
      <c r="J202" s="22">
        <f t="shared" si="13"/>
        <v>77598</v>
      </c>
      <c r="K202" s="22">
        <f t="shared" si="14"/>
        <v>872810</v>
      </c>
      <c r="L202" s="22">
        <f t="shared" si="15"/>
        <v>691748</v>
      </c>
    </row>
    <row r="203" spans="1:12" ht="40.5" customHeight="1">
      <c r="A203" s="7">
        <v>801082</v>
      </c>
      <c r="B203" s="2" t="s">
        <v>0</v>
      </c>
      <c r="C203" s="5" t="s">
        <v>201</v>
      </c>
      <c r="D203" s="8"/>
      <c r="E203" s="3">
        <v>2.5</v>
      </c>
      <c r="F203" s="9">
        <v>1</v>
      </c>
      <c r="G203" s="9">
        <v>1.5</v>
      </c>
      <c r="H203" s="18">
        <v>0</v>
      </c>
      <c r="I203" s="20">
        <f t="shared" si="12"/>
        <v>501500</v>
      </c>
      <c r="J203" s="22">
        <f t="shared" si="13"/>
        <v>150450</v>
      </c>
      <c r="K203" s="22">
        <f t="shared" si="14"/>
        <v>1680000</v>
      </c>
      <c r="L203" s="22">
        <f t="shared" si="15"/>
        <v>1328950</v>
      </c>
    </row>
    <row r="204" spans="1:12" ht="40.5" customHeight="1">
      <c r="A204" s="7">
        <v>801085</v>
      </c>
      <c r="B204" s="2" t="s">
        <v>0</v>
      </c>
      <c r="C204" s="5" t="s">
        <v>202</v>
      </c>
      <c r="D204" s="8"/>
      <c r="E204" s="3">
        <v>0.28000000000000003</v>
      </c>
      <c r="F204" s="9">
        <v>0.06</v>
      </c>
      <c r="G204" s="9">
        <v>0.22</v>
      </c>
      <c r="H204" s="18">
        <v>0</v>
      </c>
      <c r="I204" s="20">
        <f t="shared" si="12"/>
        <v>60640</v>
      </c>
      <c r="J204" s="22">
        <f t="shared" si="13"/>
        <v>18192</v>
      </c>
      <c r="K204" s="22">
        <f t="shared" si="14"/>
        <v>218060</v>
      </c>
      <c r="L204" s="22">
        <f t="shared" si="15"/>
        <v>175612</v>
      </c>
    </row>
    <row r="205" spans="1:12" ht="40.5" customHeight="1">
      <c r="A205" s="7">
        <v>801090</v>
      </c>
      <c r="B205" s="2" t="s">
        <v>0</v>
      </c>
      <c r="C205" s="5" t="s">
        <v>203</v>
      </c>
      <c r="D205" s="8"/>
      <c r="E205" s="3">
        <v>0.23</v>
      </c>
      <c r="F205" s="9">
        <v>0.06</v>
      </c>
      <c r="G205" s="9">
        <v>0.17</v>
      </c>
      <c r="H205" s="18">
        <v>0</v>
      </c>
      <c r="I205" s="20">
        <f t="shared" si="12"/>
        <v>48890</v>
      </c>
      <c r="J205" s="22">
        <f t="shared" si="13"/>
        <v>14667</v>
      </c>
      <c r="K205" s="22">
        <f t="shared" si="14"/>
        <v>172960</v>
      </c>
      <c r="L205" s="22">
        <f t="shared" si="15"/>
        <v>138737</v>
      </c>
    </row>
    <row r="206" spans="1:12" ht="40.5" customHeight="1">
      <c r="A206" s="7">
        <v>801095</v>
      </c>
      <c r="B206" s="2" t="s">
        <v>0</v>
      </c>
      <c r="C206" s="5" t="s">
        <v>204</v>
      </c>
      <c r="D206" s="8"/>
      <c r="E206" s="3">
        <v>0.15</v>
      </c>
      <c r="F206" s="9">
        <v>0.04</v>
      </c>
      <c r="G206" s="9">
        <v>0.11</v>
      </c>
      <c r="H206" s="18">
        <v>0</v>
      </c>
      <c r="I206" s="20">
        <f t="shared" si="12"/>
        <v>31810</v>
      </c>
      <c r="J206" s="22">
        <f t="shared" si="13"/>
        <v>9543</v>
      </c>
      <c r="K206" s="22">
        <f t="shared" si="14"/>
        <v>112300</v>
      </c>
      <c r="L206" s="22">
        <f t="shared" si="15"/>
        <v>90033</v>
      </c>
    </row>
    <row r="207" spans="1:12" ht="40.5" customHeight="1">
      <c r="A207" s="7">
        <v>801100</v>
      </c>
      <c r="B207" s="2" t="s">
        <v>0</v>
      </c>
      <c r="C207" s="5" t="s">
        <v>205</v>
      </c>
      <c r="D207" s="8"/>
      <c r="E207" s="3">
        <v>0.35</v>
      </c>
      <c r="F207" s="9">
        <v>0.09</v>
      </c>
      <c r="G207" s="9">
        <v>0.26</v>
      </c>
      <c r="H207" s="18">
        <v>0</v>
      </c>
      <c r="I207" s="20">
        <f t="shared" si="12"/>
        <v>74510</v>
      </c>
      <c r="J207" s="22">
        <f t="shared" si="13"/>
        <v>22353</v>
      </c>
      <c r="K207" s="22">
        <f t="shared" si="14"/>
        <v>263950</v>
      </c>
      <c r="L207" s="22">
        <f t="shared" si="15"/>
        <v>211793</v>
      </c>
    </row>
    <row r="208" spans="1:12" ht="40.5" customHeight="1">
      <c r="A208" s="7">
        <v>801105</v>
      </c>
      <c r="B208" s="2" t="s">
        <v>0</v>
      </c>
      <c r="C208" s="5" t="s">
        <v>206</v>
      </c>
      <c r="D208" s="8"/>
      <c r="E208" s="3">
        <v>0.22000000000000003</v>
      </c>
      <c r="F208" s="9">
        <v>0.05</v>
      </c>
      <c r="G208" s="9">
        <v>0.17</v>
      </c>
      <c r="H208" s="18">
        <v>0</v>
      </c>
      <c r="I208" s="20">
        <f t="shared" si="12"/>
        <v>47400</v>
      </c>
      <c r="J208" s="22">
        <f t="shared" si="13"/>
        <v>14220</v>
      </c>
      <c r="K208" s="22">
        <f t="shared" si="14"/>
        <v>169690</v>
      </c>
      <c r="L208" s="22">
        <f t="shared" si="15"/>
        <v>136510</v>
      </c>
    </row>
    <row r="209" spans="1:12" ht="40.5" customHeight="1">
      <c r="A209" s="7">
        <v>801110</v>
      </c>
      <c r="B209" s="2" t="s">
        <v>0</v>
      </c>
      <c r="C209" s="5" t="s">
        <v>207</v>
      </c>
      <c r="D209" s="8"/>
      <c r="E209" s="3">
        <v>0.25</v>
      </c>
      <c r="F209" s="9">
        <v>0.05</v>
      </c>
      <c r="G209" s="9">
        <v>0.2</v>
      </c>
      <c r="H209" s="18">
        <v>0</v>
      </c>
      <c r="I209" s="20">
        <f t="shared" si="12"/>
        <v>54450</v>
      </c>
      <c r="J209" s="22">
        <f t="shared" si="13"/>
        <v>16335</v>
      </c>
      <c r="K209" s="22">
        <f t="shared" si="14"/>
        <v>196750</v>
      </c>
      <c r="L209" s="22">
        <f t="shared" si="15"/>
        <v>158635</v>
      </c>
    </row>
    <row r="210" spans="1:12" ht="40.5" customHeight="1">
      <c r="A210" s="7">
        <v>801115</v>
      </c>
      <c r="B210" s="2" t="s">
        <v>0</v>
      </c>
      <c r="C210" s="5" t="s">
        <v>208</v>
      </c>
      <c r="D210" s="8"/>
      <c r="E210" s="3">
        <v>1.3399999999999999</v>
      </c>
      <c r="F210" s="9">
        <v>0.2</v>
      </c>
      <c r="G210" s="9">
        <v>1.1399999999999999</v>
      </c>
      <c r="H210" s="18">
        <v>0</v>
      </c>
      <c r="I210" s="20">
        <f t="shared" si="12"/>
        <v>297700</v>
      </c>
      <c r="J210" s="22">
        <f t="shared" si="13"/>
        <v>89310</v>
      </c>
      <c r="K210" s="22">
        <f t="shared" si="14"/>
        <v>1093680</v>
      </c>
      <c r="L210" s="22">
        <f t="shared" si="15"/>
        <v>885290</v>
      </c>
    </row>
    <row r="211" spans="1:12" ht="40.5" customHeight="1">
      <c r="A211" s="7">
        <v>801120</v>
      </c>
      <c r="B211" s="2" t="s">
        <v>0</v>
      </c>
      <c r="C211" s="5" t="s">
        <v>209</v>
      </c>
      <c r="D211" s="8"/>
      <c r="E211" s="3">
        <v>1.3399999999999999</v>
      </c>
      <c r="F211" s="9">
        <v>0.2</v>
      </c>
      <c r="G211" s="9">
        <v>1.1399999999999999</v>
      </c>
      <c r="H211" s="18">
        <v>0</v>
      </c>
      <c r="I211" s="20">
        <f t="shared" si="12"/>
        <v>297700</v>
      </c>
      <c r="J211" s="22">
        <f t="shared" si="13"/>
        <v>89310</v>
      </c>
      <c r="K211" s="22">
        <f t="shared" si="14"/>
        <v>1093680</v>
      </c>
      <c r="L211" s="22">
        <f t="shared" si="15"/>
        <v>885290</v>
      </c>
    </row>
    <row r="212" spans="1:12" ht="40.5" customHeight="1">
      <c r="A212" s="7">
        <v>801121</v>
      </c>
      <c r="B212" s="2" t="s">
        <v>0</v>
      </c>
      <c r="C212" s="5" t="s">
        <v>210</v>
      </c>
      <c r="D212" s="8"/>
      <c r="E212" s="3">
        <v>1.3399999999999999</v>
      </c>
      <c r="F212" s="9">
        <v>0.2</v>
      </c>
      <c r="G212" s="9">
        <v>1.1399999999999999</v>
      </c>
      <c r="H212" s="18">
        <v>0</v>
      </c>
      <c r="I212" s="20">
        <f t="shared" si="12"/>
        <v>297700</v>
      </c>
      <c r="J212" s="22">
        <f t="shared" si="13"/>
        <v>89310</v>
      </c>
      <c r="K212" s="22">
        <f t="shared" si="14"/>
        <v>1093680</v>
      </c>
      <c r="L212" s="22">
        <f t="shared" si="15"/>
        <v>885290</v>
      </c>
    </row>
    <row r="213" spans="1:12" ht="40.5" customHeight="1">
      <c r="A213" s="7">
        <v>801125</v>
      </c>
      <c r="B213" s="2" t="s">
        <v>0</v>
      </c>
      <c r="C213" s="5" t="s">
        <v>211</v>
      </c>
      <c r="D213" s="8"/>
      <c r="E213" s="3">
        <v>1.54</v>
      </c>
      <c r="F213" s="9">
        <v>0.4</v>
      </c>
      <c r="G213" s="9">
        <v>1.1399999999999999</v>
      </c>
      <c r="H213" s="18">
        <v>0</v>
      </c>
      <c r="I213" s="20">
        <f t="shared" si="12"/>
        <v>327500</v>
      </c>
      <c r="J213" s="22">
        <f t="shared" si="13"/>
        <v>98250</v>
      </c>
      <c r="K213" s="22">
        <f t="shared" si="14"/>
        <v>1159080</v>
      </c>
      <c r="L213" s="22">
        <f t="shared" si="15"/>
        <v>929830</v>
      </c>
    </row>
    <row r="214" spans="1:12" ht="40.5" customHeight="1">
      <c r="A214" s="7">
        <v>801130</v>
      </c>
      <c r="B214" s="2" t="s">
        <v>0</v>
      </c>
      <c r="C214" s="5" t="s">
        <v>212</v>
      </c>
      <c r="D214" s="8"/>
      <c r="E214" s="3">
        <v>1.54</v>
      </c>
      <c r="F214" s="9">
        <v>0.4</v>
      </c>
      <c r="G214" s="9">
        <v>1.1399999999999999</v>
      </c>
      <c r="H214" s="18">
        <v>0</v>
      </c>
      <c r="I214" s="20">
        <f t="shared" si="12"/>
        <v>327500</v>
      </c>
      <c r="J214" s="22">
        <f t="shared" si="13"/>
        <v>98250</v>
      </c>
      <c r="K214" s="22">
        <f t="shared" si="14"/>
        <v>1159080</v>
      </c>
      <c r="L214" s="22">
        <f t="shared" si="15"/>
        <v>929830</v>
      </c>
    </row>
    <row r="215" spans="1:12" ht="40.5" customHeight="1">
      <c r="A215" s="7">
        <v>801135</v>
      </c>
      <c r="B215" s="2" t="s">
        <v>0</v>
      </c>
      <c r="C215" s="5" t="s">
        <v>213</v>
      </c>
      <c r="D215" s="8"/>
      <c r="E215" s="3">
        <v>0.3</v>
      </c>
      <c r="F215" s="9">
        <v>0.08</v>
      </c>
      <c r="G215" s="9">
        <v>0.22</v>
      </c>
      <c r="H215" s="18">
        <v>0</v>
      </c>
      <c r="I215" s="20">
        <f t="shared" si="12"/>
        <v>63620</v>
      </c>
      <c r="J215" s="22">
        <f t="shared" si="13"/>
        <v>19086</v>
      </c>
      <c r="K215" s="22">
        <f t="shared" si="14"/>
        <v>224600</v>
      </c>
      <c r="L215" s="22">
        <f t="shared" si="15"/>
        <v>180066</v>
      </c>
    </row>
    <row r="216" spans="1:12" ht="40.5" customHeight="1">
      <c r="A216" s="7">
        <v>801140</v>
      </c>
      <c r="B216" s="2" t="s">
        <v>0</v>
      </c>
      <c r="C216" s="5" t="s">
        <v>214</v>
      </c>
      <c r="D216" s="8"/>
      <c r="E216" s="3">
        <v>0.2</v>
      </c>
      <c r="F216" s="9">
        <v>0.06</v>
      </c>
      <c r="G216" s="9">
        <v>0.14000000000000001</v>
      </c>
      <c r="H216" s="18">
        <v>0</v>
      </c>
      <c r="I216" s="20">
        <f t="shared" si="12"/>
        <v>41840</v>
      </c>
      <c r="J216" s="22">
        <f t="shared" si="13"/>
        <v>12552</v>
      </c>
      <c r="K216" s="22">
        <f t="shared" si="14"/>
        <v>145900</v>
      </c>
      <c r="L216" s="22">
        <f t="shared" si="15"/>
        <v>116612</v>
      </c>
    </row>
    <row r="217" spans="1:12" ht="40.5" customHeight="1">
      <c r="A217" s="7">
        <v>801145</v>
      </c>
      <c r="B217" s="2" t="s">
        <v>0</v>
      </c>
      <c r="C217" s="5" t="s">
        <v>215</v>
      </c>
      <c r="D217" s="8"/>
      <c r="E217" s="3">
        <v>1.37</v>
      </c>
      <c r="F217" s="9">
        <v>0.56999999999999995</v>
      </c>
      <c r="G217" s="9">
        <v>0.8</v>
      </c>
      <c r="H217" s="18">
        <v>0</v>
      </c>
      <c r="I217" s="20">
        <f t="shared" si="12"/>
        <v>272930</v>
      </c>
      <c r="J217" s="22">
        <f t="shared" si="13"/>
        <v>81879</v>
      </c>
      <c r="K217" s="22">
        <f t="shared" si="14"/>
        <v>907990</v>
      </c>
      <c r="L217" s="22">
        <f t="shared" si="15"/>
        <v>716939</v>
      </c>
    </row>
    <row r="218" spans="1:12" ht="40.5" customHeight="1">
      <c r="A218" s="7">
        <v>801150</v>
      </c>
      <c r="B218" s="2" t="s">
        <v>0</v>
      </c>
      <c r="C218" s="5" t="s">
        <v>216</v>
      </c>
      <c r="D218" s="8"/>
      <c r="E218" s="3">
        <v>0.5</v>
      </c>
      <c r="F218" s="9">
        <v>0.13</v>
      </c>
      <c r="G218" s="9">
        <v>0.37</v>
      </c>
      <c r="H218" s="18">
        <v>0</v>
      </c>
      <c r="I218" s="20">
        <f t="shared" si="12"/>
        <v>106320</v>
      </c>
      <c r="J218" s="22">
        <f t="shared" si="13"/>
        <v>31896</v>
      </c>
      <c r="K218" s="22">
        <f t="shared" si="14"/>
        <v>376250</v>
      </c>
      <c r="L218" s="22">
        <f t="shared" si="15"/>
        <v>301826</v>
      </c>
    </row>
    <row r="219" spans="1:12" ht="40.5" customHeight="1">
      <c r="A219" s="7">
        <v>801155</v>
      </c>
      <c r="B219" s="2" t="s">
        <v>0</v>
      </c>
      <c r="C219" s="5" t="s">
        <v>217</v>
      </c>
      <c r="D219" s="8"/>
      <c r="E219" s="3">
        <v>1.05</v>
      </c>
      <c r="F219" s="9">
        <v>0.32</v>
      </c>
      <c r="G219" s="9">
        <v>0.73</v>
      </c>
      <c r="H219" s="18">
        <v>0</v>
      </c>
      <c r="I219" s="20">
        <f t="shared" si="12"/>
        <v>219230</v>
      </c>
      <c r="J219" s="22">
        <f t="shared" si="13"/>
        <v>65769</v>
      </c>
      <c r="K219" s="22">
        <f t="shared" si="14"/>
        <v>763100</v>
      </c>
      <c r="L219" s="22">
        <f t="shared" si="15"/>
        <v>609639</v>
      </c>
    </row>
    <row r="220" spans="1:12" ht="40.5" customHeight="1">
      <c r="A220" s="7">
        <v>801160</v>
      </c>
      <c r="B220" s="2" t="s">
        <v>0</v>
      </c>
      <c r="C220" s="5" t="s">
        <v>218</v>
      </c>
      <c r="D220" s="8"/>
      <c r="E220" s="3">
        <v>0.47</v>
      </c>
      <c r="F220" s="9">
        <v>0.12</v>
      </c>
      <c r="G220" s="9">
        <v>0.35</v>
      </c>
      <c r="H220" s="18">
        <v>0</v>
      </c>
      <c r="I220" s="20">
        <f t="shared" si="12"/>
        <v>100130</v>
      </c>
      <c r="J220" s="22">
        <f t="shared" si="13"/>
        <v>30039</v>
      </c>
      <c r="K220" s="22">
        <f t="shared" si="14"/>
        <v>354940</v>
      </c>
      <c r="L220" s="22">
        <f t="shared" si="15"/>
        <v>284849</v>
      </c>
    </row>
    <row r="221" spans="1:12" ht="40.5" customHeight="1">
      <c r="A221" s="7">
        <v>801165</v>
      </c>
      <c r="B221" s="2" t="s">
        <v>0</v>
      </c>
      <c r="C221" s="5" t="s">
        <v>219</v>
      </c>
      <c r="D221" s="8"/>
      <c r="E221" s="3">
        <v>1.47</v>
      </c>
      <c r="F221" s="9">
        <v>0.69</v>
      </c>
      <c r="G221" s="9">
        <v>0.78</v>
      </c>
      <c r="H221" s="18">
        <v>0</v>
      </c>
      <c r="I221" s="20">
        <f t="shared" si="12"/>
        <v>286110</v>
      </c>
      <c r="J221" s="22">
        <f t="shared" si="13"/>
        <v>85833</v>
      </c>
      <c r="K221" s="22">
        <f t="shared" si="14"/>
        <v>929190</v>
      </c>
      <c r="L221" s="22">
        <f t="shared" si="15"/>
        <v>728913</v>
      </c>
    </row>
    <row r="222" spans="1:12" ht="40.5" customHeight="1">
      <c r="A222" s="7">
        <v>801170</v>
      </c>
      <c r="B222" s="2" t="s">
        <v>0</v>
      </c>
      <c r="C222" s="5" t="s">
        <v>220</v>
      </c>
      <c r="D222" s="8"/>
      <c r="E222" s="3">
        <v>1.4500000000000002</v>
      </c>
      <c r="F222" s="9">
        <v>0.68</v>
      </c>
      <c r="G222" s="9">
        <v>0.77</v>
      </c>
      <c r="H222" s="18">
        <v>0</v>
      </c>
      <c r="I222" s="20">
        <f t="shared" si="12"/>
        <v>282270</v>
      </c>
      <c r="J222" s="22">
        <f t="shared" si="13"/>
        <v>84681</v>
      </c>
      <c r="K222" s="22">
        <f t="shared" si="14"/>
        <v>916900</v>
      </c>
      <c r="L222" s="22">
        <f t="shared" si="15"/>
        <v>719311</v>
      </c>
    </row>
    <row r="223" spans="1:12" ht="40.5" customHeight="1">
      <c r="A223" s="7">
        <v>801175</v>
      </c>
      <c r="B223" s="2" t="s">
        <v>0</v>
      </c>
      <c r="C223" s="5" t="s">
        <v>221</v>
      </c>
      <c r="D223" s="4" t="s">
        <v>222</v>
      </c>
      <c r="E223" s="3">
        <v>1.97</v>
      </c>
      <c r="F223" s="9">
        <v>0.54</v>
      </c>
      <c r="G223" s="3">
        <v>1.43</v>
      </c>
      <c r="H223" s="19">
        <v>0</v>
      </c>
      <c r="I223" s="20">
        <f t="shared" si="12"/>
        <v>416510</v>
      </c>
      <c r="J223" s="22">
        <f t="shared" si="13"/>
        <v>124953</v>
      </c>
      <c r="K223" s="22">
        <f t="shared" si="14"/>
        <v>1466440</v>
      </c>
      <c r="L223" s="22">
        <f t="shared" si="15"/>
        <v>1174883</v>
      </c>
    </row>
    <row r="224" spans="1:12" ht="40.5" customHeight="1">
      <c r="A224" s="7">
        <v>801176</v>
      </c>
      <c r="B224" s="2" t="s">
        <v>31</v>
      </c>
      <c r="C224" s="5" t="s">
        <v>223</v>
      </c>
      <c r="D224" s="4"/>
      <c r="E224" s="3">
        <v>1.97</v>
      </c>
      <c r="F224" s="9">
        <v>0.54</v>
      </c>
      <c r="G224" s="3">
        <v>1.43</v>
      </c>
      <c r="H224" s="19">
        <v>0</v>
      </c>
      <c r="I224" s="20">
        <f t="shared" si="12"/>
        <v>416510</v>
      </c>
      <c r="J224" s="22">
        <f t="shared" si="13"/>
        <v>124953</v>
      </c>
      <c r="K224" s="22">
        <f t="shared" si="14"/>
        <v>1466440</v>
      </c>
      <c r="L224" s="22">
        <f t="shared" si="15"/>
        <v>1174883</v>
      </c>
    </row>
    <row r="225" spans="1:12" ht="40.5" customHeight="1">
      <c r="A225" s="7">
        <v>801180</v>
      </c>
      <c r="B225" s="2" t="s">
        <v>0</v>
      </c>
      <c r="C225" s="5" t="s">
        <v>224</v>
      </c>
      <c r="D225" s="4" t="s">
        <v>222</v>
      </c>
      <c r="E225" s="3">
        <v>1.97</v>
      </c>
      <c r="F225" s="9">
        <v>0.54</v>
      </c>
      <c r="G225" s="3">
        <v>1.43</v>
      </c>
      <c r="H225" s="19">
        <v>0</v>
      </c>
      <c r="I225" s="20">
        <f t="shared" si="12"/>
        <v>416510</v>
      </c>
      <c r="J225" s="22">
        <f t="shared" si="13"/>
        <v>124953</v>
      </c>
      <c r="K225" s="22">
        <f t="shared" si="14"/>
        <v>1466440</v>
      </c>
      <c r="L225" s="22">
        <f t="shared" si="15"/>
        <v>1174883</v>
      </c>
    </row>
    <row r="226" spans="1:12" ht="40.5" customHeight="1">
      <c r="A226" s="7">
        <v>801181</v>
      </c>
      <c r="B226" s="2" t="s">
        <v>31</v>
      </c>
      <c r="C226" s="5" t="s">
        <v>225</v>
      </c>
      <c r="D226" s="4"/>
      <c r="E226" s="3">
        <v>1.97</v>
      </c>
      <c r="F226" s="9">
        <v>0.54</v>
      </c>
      <c r="G226" s="3">
        <v>1.43</v>
      </c>
      <c r="H226" s="19">
        <v>0</v>
      </c>
      <c r="I226" s="20">
        <f t="shared" si="12"/>
        <v>416510</v>
      </c>
      <c r="J226" s="22">
        <f t="shared" si="13"/>
        <v>124953</v>
      </c>
      <c r="K226" s="22">
        <f t="shared" si="14"/>
        <v>1466440</v>
      </c>
      <c r="L226" s="22">
        <f t="shared" si="15"/>
        <v>1174883</v>
      </c>
    </row>
    <row r="227" spans="1:12" ht="40.5" customHeight="1">
      <c r="A227" s="7">
        <v>801182</v>
      </c>
      <c r="B227" s="2" t="s">
        <v>0</v>
      </c>
      <c r="C227" s="5" t="s">
        <v>226</v>
      </c>
      <c r="D227" s="4" t="s">
        <v>222</v>
      </c>
      <c r="E227" s="3">
        <v>2.95</v>
      </c>
      <c r="F227" s="9">
        <v>0.75</v>
      </c>
      <c r="G227" s="3">
        <v>2.2000000000000002</v>
      </c>
      <c r="H227" s="19">
        <v>0</v>
      </c>
      <c r="I227" s="20">
        <f t="shared" si="12"/>
        <v>628750</v>
      </c>
      <c r="J227" s="22">
        <f t="shared" si="13"/>
        <v>188625</v>
      </c>
      <c r="K227" s="22">
        <f t="shared" si="14"/>
        <v>2229650</v>
      </c>
      <c r="L227" s="22">
        <f t="shared" si="15"/>
        <v>1789525</v>
      </c>
    </row>
    <row r="228" spans="1:12" ht="40.5" customHeight="1">
      <c r="A228" s="7">
        <v>801183</v>
      </c>
      <c r="B228" s="2" t="s">
        <v>0</v>
      </c>
      <c r="C228" s="5" t="s">
        <v>227</v>
      </c>
      <c r="D228" s="4" t="s">
        <v>228</v>
      </c>
      <c r="E228" s="3">
        <v>2.95</v>
      </c>
      <c r="F228" s="9">
        <v>0.75</v>
      </c>
      <c r="G228" s="3">
        <v>2.2000000000000002</v>
      </c>
      <c r="H228" s="19">
        <v>0</v>
      </c>
      <c r="I228" s="20">
        <f t="shared" si="12"/>
        <v>628750</v>
      </c>
      <c r="J228" s="22">
        <f t="shared" si="13"/>
        <v>188625</v>
      </c>
      <c r="K228" s="22">
        <f t="shared" si="14"/>
        <v>2229650</v>
      </c>
      <c r="L228" s="22">
        <f t="shared" si="15"/>
        <v>1789525</v>
      </c>
    </row>
    <row r="229" spans="1:12" ht="40.5" customHeight="1">
      <c r="A229" s="7">
        <v>801185</v>
      </c>
      <c r="B229" s="2" t="s">
        <v>0</v>
      </c>
      <c r="C229" s="5" t="s">
        <v>229</v>
      </c>
      <c r="D229" s="8"/>
      <c r="E229" s="3">
        <v>1.31</v>
      </c>
      <c r="F229" s="9">
        <v>0.36</v>
      </c>
      <c r="G229" s="9">
        <v>0.95</v>
      </c>
      <c r="H229" s="18">
        <v>0</v>
      </c>
      <c r="I229" s="20">
        <f t="shared" si="12"/>
        <v>276890</v>
      </c>
      <c r="J229" s="22">
        <f t="shared" si="13"/>
        <v>83067</v>
      </c>
      <c r="K229" s="22">
        <f t="shared" si="14"/>
        <v>974620</v>
      </c>
      <c r="L229" s="22">
        <f t="shared" si="15"/>
        <v>780797</v>
      </c>
    </row>
    <row r="230" spans="1:12" ht="40.5" customHeight="1">
      <c r="A230" s="7">
        <v>801190</v>
      </c>
      <c r="B230" s="2" t="s">
        <v>31</v>
      </c>
      <c r="C230" s="5" t="s">
        <v>230</v>
      </c>
      <c r="D230" s="8"/>
      <c r="E230" s="3">
        <v>2.62</v>
      </c>
      <c r="F230" s="9">
        <v>0.72</v>
      </c>
      <c r="G230" s="9">
        <v>1.9</v>
      </c>
      <c r="H230" s="18">
        <v>0</v>
      </c>
      <c r="I230" s="20">
        <f t="shared" si="12"/>
        <v>553780</v>
      </c>
      <c r="J230" s="22">
        <f t="shared" si="13"/>
        <v>166134</v>
      </c>
      <c r="K230" s="22">
        <f t="shared" si="14"/>
        <v>1949240</v>
      </c>
      <c r="L230" s="22">
        <f t="shared" si="15"/>
        <v>1561594</v>
      </c>
    </row>
    <row r="231" spans="1:12" ht="40.5" customHeight="1">
      <c r="A231" s="7">
        <v>801191</v>
      </c>
      <c r="B231" s="2" t="s">
        <v>31</v>
      </c>
      <c r="C231" s="5" t="s">
        <v>231</v>
      </c>
      <c r="D231" s="8"/>
      <c r="E231" s="3">
        <v>2.62</v>
      </c>
      <c r="F231" s="9">
        <v>0.72</v>
      </c>
      <c r="G231" s="9">
        <v>1.9</v>
      </c>
      <c r="H231" s="18">
        <v>0</v>
      </c>
      <c r="I231" s="20">
        <f t="shared" si="12"/>
        <v>553780</v>
      </c>
      <c r="J231" s="22">
        <f t="shared" si="13"/>
        <v>166134</v>
      </c>
      <c r="K231" s="22">
        <f t="shared" si="14"/>
        <v>1949240</v>
      </c>
      <c r="L231" s="22">
        <f t="shared" si="15"/>
        <v>1561594</v>
      </c>
    </row>
    <row r="232" spans="1:12" ht="40.5" customHeight="1">
      <c r="A232" s="7">
        <v>801195</v>
      </c>
      <c r="B232" s="2" t="s">
        <v>31</v>
      </c>
      <c r="C232" s="5" t="s">
        <v>232</v>
      </c>
      <c r="D232" s="8"/>
      <c r="E232" s="3">
        <v>0.28999999999999998</v>
      </c>
      <c r="F232" s="9">
        <v>0.08</v>
      </c>
      <c r="G232" s="9">
        <v>0.21</v>
      </c>
      <c r="H232" s="18">
        <v>0</v>
      </c>
      <c r="I232" s="20">
        <f t="shared" si="12"/>
        <v>61270</v>
      </c>
      <c r="J232" s="22">
        <f t="shared" si="13"/>
        <v>18381</v>
      </c>
      <c r="K232" s="22">
        <f t="shared" si="14"/>
        <v>215580</v>
      </c>
      <c r="L232" s="22">
        <f t="shared" si="15"/>
        <v>172691</v>
      </c>
    </row>
    <row r="233" spans="1:12" ht="40.5" customHeight="1">
      <c r="A233" s="7">
        <v>801200</v>
      </c>
      <c r="B233" s="2" t="s">
        <v>31</v>
      </c>
      <c r="C233" s="5" t="s">
        <v>233</v>
      </c>
      <c r="D233" s="8"/>
      <c r="E233" s="3">
        <v>1.31</v>
      </c>
      <c r="F233" s="9">
        <v>0.36</v>
      </c>
      <c r="G233" s="9">
        <v>0.95</v>
      </c>
      <c r="H233" s="18">
        <v>0</v>
      </c>
      <c r="I233" s="20">
        <f t="shared" si="12"/>
        <v>276890</v>
      </c>
      <c r="J233" s="22">
        <f t="shared" si="13"/>
        <v>83067</v>
      </c>
      <c r="K233" s="22">
        <f t="shared" si="14"/>
        <v>974620</v>
      </c>
      <c r="L233" s="22">
        <f t="shared" si="15"/>
        <v>780797</v>
      </c>
    </row>
    <row r="234" spans="1:12" ht="40.5" customHeight="1">
      <c r="A234" s="7">
        <v>801205</v>
      </c>
      <c r="B234" s="2" t="s">
        <v>31</v>
      </c>
      <c r="C234" s="5" t="s">
        <v>234</v>
      </c>
      <c r="D234" s="8"/>
      <c r="E234" s="3">
        <v>1.17</v>
      </c>
      <c r="F234" s="9">
        <v>0.32</v>
      </c>
      <c r="G234" s="9">
        <v>0.85</v>
      </c>
      <c r="H234" s="18">
        <v>0</v>
      </c>
      <c r="I234" s="20">
        <f t="shared" si="12"/>
        <v>247430</v>
      </c>
      <c r="J234" s="22">
        <f t="shared" si="13"/>
        <v>74229</v>
      </c>
      <c r="K234" s="22">
        <f t="shared" si="14"/>
        <v>871340</v>
      </c>
      <c r="L234" s="22">
        <f t="shared" si="15"/>
        <v>698139</v>
      </c>
    </row>
    <row r="235" spans="1:12" ht="40.5" customHeight="1">
      <c r="A235" s="7">
        <v>801210</v>
      </c>
      <c r="B235" s="2" t="s">
        <v>31</v>
      </c>
      <c r="C235" s="5" t="s">
        <v>235</v>
      </c>
      <c r="D235" s="8"/>
      <c r="E235" s="3">
        <v>0.69</v>
      </c>
      <c r="F235" s="9">
        <v>0.19</v>
      </c>
      <c r="G235" s="9">
        <v>0.5</v>
      </c>
      <c r="H235" s="18">
        <v>0</v>
      </c>
      <c r="I235" s="20">
        <f t="shared" si="12"/>
        <v>145810</v>
      </c>
      <c r="J235" s="22">
        <f t="shared" si="13"/>
        <v>43743</v>
      </c>
      <c r="K235" s="22">
        <f t="shared" si="14"/>
        <v>513130</v>
      </c>
      <c r="L235" s="22">
        <f t="shared" si="15"/>
        <v>411063</v>
      </c>
    </row>
    <row r="236" spans="1:12" ht="40.5" customHeight="1">
      <c r="A236" s="7">
        <v>801220</v>
      </c>
      <c r="B236" s="2" t="s">
        <v>31</v>
      </c>
      <c r="C236" s="5" t="s">
        <v>236</v>
      </c>
      <c r="D236" s="8"/>
      <c r="E236" s="3">
        <v>0.45</v>
      </c>
      <c r="F236" s="9">
        <v>0.12</v>
      </c>
      <c r="G236" s="9">
        <v>0.33</v>
      </c>
      <c r="H236" s="18">
        <v>0</v>
      </c>
      <c r="I236" s="20">
        <f t="shared" si="12"/>
        <v>95430</v>
      </c>
      <c r="J236" s="22">
        <f t="shared" si="13"/>
        <v>28629</v>
      </c>
      <c r="K236" s="22">
        <f t="shared" si="14"/>
        <v>336900</v>
      </c>
      <c r="L236" s="22">
        <f t="shared" si="15"/>
        <v>270099</v>
      </c>
    </row>
    <row r="237" spans="1:12" ht="40.5" customHeight="1">
      <c r="A237" s="7">
        <v>801221</v>
      </c>
      <c r="B237" s="2" t="s">
        <v>31</v>
      </c>
      <c r="C237" s="5" t="s">
        <v>237</v>
      </c>
      <c r="D237" s="8"/>
      <c r="E237" s="3">
        <v>0.45</v>
      </c>
      <c r="F237" s="9">
        <v>0.12</v>
      </c>
      <c r="G237" s="9">
        <v>0.33</v>
      </c>
      <c r="H237" s="18">
        <v>0</v>
      </c>
      <c r="I237" s="20">
        <f t="shared" si="12"/>
        <v>95430</v>
      </c>
      <c r="J237" s="22">
        <f t="shared" si="13"/>
        <v>28629</v>
      </c>
      <c r="K237" s="22">
        <f t="shared" si="14"/>
        <v>336900</v>
      </c>
      <c r="L237" s="22">
        <f t="shared" si="15"/>
        <v>270099</v>
      </c>
    </row>
    <row r="238" spans="1:12" ht="40.5" customHeight="1">
      <c r="A238" s="7">
        <v>801225</v>
      </c>
      <c r="B238" s="2" t="s">
        <v>31</v>
      </c>
      <c r="C238" s="5" t="s">
        <v>238</v>
      </c>
      <c r="D238" s="8"/>
      <c r="E238" s="3">
        <v>1.97</v>
      </c>
      <c r="F238" s="9">
        <v>0.54</v>
      </c>
      <c r="G238" s="9">
        <v>1.43</v>
      </c>
      <c r="H238" s="18">
        <v>0</v>
      </c>
      <c r="I238" s="20">
        <f t="shared" si="12"/>
        <v>416510</v>
      </c>
      <c r="J238" s="22">
        <f t="shared" si="13"/>
        <v>124953</v>
      </c>
      <c r="K238" s="22">
        <f t="shared" si="14"/>
        <v>1466440</v>
      </c>
      <c r="L238" s="22">
        <f t="shared" si="15"/>
        <v>1174883</v>
      </c>
    </row>
    <row r="239" spans="1:12" ht="40.5" customHeight="1">
      <c r="A239" s="7">
        <v>801230</v>
      </c>
      <c r="B239" s="2" t="s">
        <v>31</v>
      </c>
      <c r="C239" s="5" t="s">
        <v>239</v>
      </c>
      <c r="D239" s="8"/>
      <c r="E239" s="3">
        <v>1.97</v>
      </c>
      <c r="F239" s="9">
        <v>0.54</v>
      </c>
      <c r="G239" s="9">
        <v>1.43</v>
      </c>
      <c r="H239" s="18">
        <v>0</v>
      </c>
      <c r="I239" s="20">
        <f t="shared" si="12"/>
        <v>416510</v>
      </c>
      <c r="J239" s="22">
        <f t="shared" si="13"/>
        <v>124953</v>
      </c>
      <c r="K239" s="22">
        <f t="shared" si="14"/>
        <v>1466440</v>
      </c>
      <c r="L239" s="22">
        <f t="shared" si="15"/>
        <v>1174883</v>
      </c>
    </row>
    <row r="240" spans="1:12" ht="40.5" customHeight="1">
      <c r="A240" s="7">
        <v>801235</v>
      </c>
      <c r="B240" s="2" t="s">
        <v>31</v>
      </c>
      <c r="C240" s="5" t="s">
        <v>240</v>
      </c>
      <c r="D240" s="8"/>
      <c r="E240" s="3">
        <v>1.97</v>
      </c>
      <c r="F240" s="9">
        <v>0.54</v>
      </c>
      <c r="G240" s="9">
        <v>1.43</v>
      </c>
      <c r="H240" s="18">
        <v>0</v>
      </c>
      <c r="I240" s="20">
        <f t="shared" si="12"/>
        <v>416510</v>
      </c>
      <c r="J240" s="22">
        <f t="shared" si="13"/>
        <v>124953</v>
      </c>
      <c r="K240" s="22">
        <f t="shared" si="14"/>
        <v>1466440</v>
      </c>
      <c r="L240" s="22">
        <f t="shared" si="15"/>
        <v>1174883</v>
      </c>
    </row>
    <row r="241" spans="1:12" ht="40.5" customHeight="1">
      <c r="A241" s="7">
        <v>801240</v>
      </c>
      <c r="B241" s="2" t="s">
        <v>31</v>
      </c>
      <c r="C241" s="5" t="s">
        <v>241</v>
      </c>
      <c r="D241" s="8"/>
      <c r="E241" s="3">
        <v>1.97</v>
      </c>
      <c r="F241" s="9">
        <v>0.54</v>
      </c>
      <c r="G241" s="9">
        <v>1.43</v>
      </c>
      <c r="H241" s="18">
        <v>0</v>
      </c>
      <c r="I241" s="20">
        <f t="shared" si="12"/>
        <v>416510</v>
      </c>
      <c r="J241" s="22">
        <f t="shared" si="13"/>
        <v>124953</v>
      </c>
      <c r="K241" s="22">
        <f t="shared" si="14"/>
        <v>1466440</v>
      </c>
      <c r="L241" s="22">
        <f t="shared" si="15"/>
        <v>1174883</v>
      </c>
    </row>
    <row r="242" spans="1:12" ht="40.5" customHeight="1">
      <c r="A242" s="7">
        <v>801245</v>
      </c>
      <c r="B242" s="2" t="s">
        <v>31</v>
      </c>
      <c r="C242" s="5" t="s">
        <v>242</v>
      </c>
      <c r="D242" s="8"/>
      <c r="E242" s="3">
        <v>0.39999999999999997</v>
      </c>
      <c r="F242" s="9">
        <v>0.11</v>
      </c>
      <c r="G242" s="9">
        <v>0.28999999999999998</v>
      </c>
      <c r="H242" s="18">
        <v>0</v>
      </c>
      <c r="I242" s="20">
        <f t="shared" si="12"/>
        <v>84540</v>
      </c>
      <c r="J242" s="22">
        <f t="shared" si="13"/>
        <v>25362</v>
      </c>
      <c r="K242" s="22">
        <f t="shared" si="14"/>
        <v>297550</v>
      </c>
      <c r="L242" s="22">
        <f t="shared" si="15"/>
        <v>238372</v>
      </c>
    </row>
    <row r="243" spans="1:12" ht="40.5" customHeight="1">
      <c r="A243" s="7">
        <v>801246</v>
      </c>
      <c r="B243" s="2" t="s">
        <v>31</v>
      </c>
      <c r="C243" s="5" t="s">
        <v>243</v>
      </c>
      <c r="D243" s="8"/>
      <c r="E243" s="3">
        <v>0.39999999999999997</v>
      </c>
      <c r="F243" s="9">
        <v>0.11</v>
      </c>
      <c r="G243" s="9">
        <v>0.28999999999999998</v>
      </c>
      <c r="H243" s="18">
        <v>0</v>
      </c>
      <c r="I243" s="20">
        <f t="shared" si="12"/>
        <v>84540</v>
      </c>
      <c r="J243" s="22">
        <f t="shared" si="13"/>
        <v>25362</v>
      </c>
      <c r="K243" s="22">
        <f t="shared" si="14"/>
        <v>297550</v>
      </c>
      <c r="L243" s="22">
        <f t="shared" si="15"/>
        <v>238372</v>
      </c>
    </row>
    <row r="244" spans="1:12" ht="40.5" customHeight="1">
      <c r="A244" s="7">
        <v>801250</v>
      </c>
      <c r="B244" s="2" t="s">
        <v>31</v>
      </c>
      <c r="C244" s="5" t="s">
        <v>244</v>
      </c>
      <c r="D244" s="8"/>
      <c r="E244" s="3">
        <v>1.1299999999999999</v>
      </c>
      <c r="F244" s="9">
        <v>0.31</v>
      </c>
      <c r="G244" s="9">
        <v>0.82</v>
      </c>
      <c r="H244" s="18">
        <v>0</v>
      </c>
      <c r="I244" s="20">
        <f t="shared" si="12"/>
        <v>238890</v>
      </c>
      <c r="J244" s="22">
        <f t="shared" si="13"/>
        <v>71667</v>
      </c>
      <c r="K244" s="22">
        <f t="shared" si="14"/>
        <v>841010</v>
      </c>
      <c r="L244" s="22">
        <f t="shared" si="15"/>
        <v>673787</v>
      </c>
    </row>
    <row r="245" spans="1:12" ht="40.5" customHeight="1">
      <c r="A245" s="7">
        <v>801255</v>
      </c>
      <c r="B245" s="2" t="s">
        <v>31</v>
      </c>
      <c r="C245" s="5" t="s">
        <v>245</v>
      </c>
      <c r="D245" s="8"/>
      <c r="E245" s="3">
        <v>2</v>
      </c>
      <c r="F245" s="9">
        <v>0.55000000000000004</v>
      </c>
      <c r="G245" s="9">
        <v>1.45</v>
      </c>
      <c r="H245" s="18">
        <v>0</v>
      </c>
      <c r="I245" s="20">
        <f t="shared" si="12"/>
        <v>422700</v>
      </c>
      <c r="J245" s="22">
        <f t="shared" si="13"/>
        <v>126810</v>
      </c>
      <c r="K245" s="22">
        <f t="shared" si="14"/>
        <v>1487750</v>
      </c>
      <c r="L245" s="22">
        <f t="shared" si="15"/>
        <v>1191860</v>
      </c>
    </row>
    <row r="246" spans="1:12" ht="40.5" customHeight="1">
      <c r="A246" s="7">
        <v>801260</v>
      </c>
      <c r="B246" s="2" t="s">
        <v>31</v>
      </c>
      <c r="C246" s="5" t="s">
        <v>246</v>
      </c>
      <c r="D246" s="8"/>
      <c r="E246" s="3">
        <v>1.71</v>
      </c>
      <c r="F246" s="9">
        <v>0.47</v>
      </c>
      <c r="G246" s="9">
        <v>1.24</v>
      </c>
      <c r="H246" s="18">
        <v>0</v>
      </c>
      <c r="I246" s="20">
        <f t="shared" si="12"/>
        <v>361430</v>
      </c>
      <c r="J246" s="22">
        <f t="shared" si="13"/>
        <v>108429</v>
      </c>
      <c r="K246" s="22">
        <f t="shared" si="14"/>
        <v>1272170</v>
      </c>
      <c r="L246" s="22">
        <f t="shared" si="15"/>
        <v>1019169</v>
      </c>
    </row>
    <row r="247" spans="1:12" ht="40.5" customHeight="1">
      <c r="A247" s="7">
        <v>801265</v>
      </c>
      <c r="B247" s="2" t="s">
        <v>31</v>
      </c>
      <c r="C247" s="13" t="s">
        <v>247</v>
      </c>
      <c r="D247" s="8"/>
      <c r="E247" s="3">
        <v>1.1399999999999999</v>
      </c>
      <c r="F247" s="9">
        <v>0.31</v>
      </c>
      <c r="G247" s="9">
        <v>0.83</v>
      </c>
      <c r="H247" s="18">
        <v>0</v>
      </c>
      <c r="I247" s="20">
        <f t="shared" si="12"/>
        <v>241240</v>
      </c>
      <c r="J247" s="22">
        <f t="shared" si="13"/>
        <v>72372</v>
      </c>
      <c r="K247" s="22">
        <f t="shared" si="14"/>
        <v>850030</v>
      </c>
      <c r="L247" s="22">
        <f t="shared" si="15"/>
        <v>681162</v>
      </c>
    </row>
    <row r="248" spans="1:12" ht="40.5" customHeight="1">
      <c r="A248" s="7">
        <v>801270</v>
      </c>
      <c r="B248" s="2" t="s">
        <v>31</v>
      </c>
      <c r="C248" s="5" t="s">
        <v>248</v>
      </c>
      <c r="D248" s="8"/>
      <c r="E248" s="3">
        <v>1.4300000000000002</v>
      </c>
      <c r="F248" s="9">
        <v>0.39</v>
      </c>
      <c r="G248" s="9">
        <v>1.04</v>
      </c>
      <c r="H248" s="18">
        <v>0</v>
      </c>
      <c r="I248" s="20">
        <f t="shared" si="12"/>
        <v>302510</v>
      </c>
      <c r="J248" s="22">
        <f t="shared" si="13"/>
        <v>90753</v>
      </c>
      <c r="K248" s="22">
        <f t="shared" si="14"/>
        <v>1065610</v>
      </c>
      <c r="L248" s="22">
        <f t="shared" si="15"/>
        <v>853853</v>
      </c>
    </row>
    <row r="249" spans="1:12" ht="40.5" customHeight="1">
      <c r="A249" s="7">
        <v>801280</v>
      </c>
      <c r="B249" s="2" t="s">
        <v>31</v>
      </c>
      <c r="C249" s="5" t="s">
        <v>249</v>
      </c>
      <c r="D249" s="8"/>
      <c r="E249" s="3">
        <v>1.4300000000000002</v>
      </c>
      <c r="F249" s="9">
        <v>0.39</v>
      </c>
      <c r="G249" s="9">
        <v>1.04</v>
      </c>
      <c r="H249" s="18">
        <v>0</v>
      </c>
      <c r="I249" s="20">
        <f t="shared" si="12"/>
        <v>302510</v>
      </c>
      <c r="J249" s="22">
        <f t="shared" si="13"/>
        <v>90753</v>
      </c>
      <c r="K249" s="22">
        <f t="shared" si="14"/>
        <v>1065610</v>
      </c>
      <c r="L249" s="22">
        <f t="shared" si="15"/>
        <v>853853</v>
      </c>
    </row>
    <row r="250" spans="1:12" ht="40.5" customHeight="1">
      <c r="A250" s="7">
        <v>801400</v>
      </c>
      <c r="B250" s="2" t="s">
        <v>0</v>
      </c>
      <c r="C250" s="5" t="s">
        <v>250</v>
      </c>
      <c r="D250" s="8"/>
      <c r="E250" s="3">
        <v>0.64</v>
      </c>
      <c r="F250" s="9">
        <v>0.28000000000000003</v>
      </c>
      <c r="G250" s="9">
        <v>0.36</v>
      </c>
      <c r="H250" s="18">
        <v>0</v>
      </c>
      <c r="I250" s="20">
        <f t="shared" si="12"/>
        <v>126320</v>
      </c>
      <c r="J250" s="22">
        <f t="shared" si="13"/>
        <v>37896</v>
      </c>
      <c r="K250" s="22">
        <f t="shared" si="14"/>
        <v>416280</v>
      </c>
      <c r="L250" s="22">
        <f t="shared" si="15"/>
        <v>327856</v>
      </c>
    </row>
    <row r="251" spans="1:12" ht="40.5" customHeight="1">
      <c r="A251" s="7">
        <v>801405</v>
      </c>
      <c r="B251" s="2" t="s">
        <v>0</v>
      </c>
      <c r="C251" s="5" t="s">
        <v>251</v>
      </c>
      <c r="D251" s="8"/>
      <c r="E251" s="3">
        <v>0.64</v>
      </c>
      <c r="F251" s="9">
        <v>0.28000000000000003</v>
      </c>
      <c r="G251" s="9">
        <v>0.36</v>
      </c>
      <c r="H251" s="18">
        <v>0</v>
      </c>
      <c r="I251" s="20">
        <f t="shared" si="12"/>
        <v>126320</v>
      </c>
      <c r="J251" s="22">
        <f t="shared" si="13"/>
        <v>37896</v>
      </c>
      <c r="K251" s="22">
        <f t="shared" si="14"/>
        <v>416280</v>
      </c>
      <c r="L251" s="22">
        <f t="shared" si="15"/>
        <v>327856</v>
      </c>
    </row>
    <row r="252" spans="1:12" ht="40.5" customHeight="1">
      <c r="A252" s="7">
        <v>801410</v>
      </c>
      <c r="B252" s="2" t="s">
        <v>0</v>
      </c>
      <c r="C252" s="5" t="s">
        <v>252</v>
      </c>
      <c r="D252" s="8"/>
      <c r="E252" s="3">
        <v>0.64</v>
      </c>
      <c r="F252" s="9">
        <v>0.28000000000000003</v>
      </c>
      <c r="G252" s="9">
        <v>0.36</v>
      </c>
      <c r="H252" s="18">
        <v>0</v>
      </c>
      <c r="I252" s="20">
        <f t="shared" si="12"/>
        <v>126320</v>
      </c>
      <c r="J252" s="22">
        <f t="shared" si="13"/>
        <v>37896</v>
      </c>
      <c r="K252" s="22">
        <f t="shared" si="14"/>
        <v>416280</v>
      </c>
      <c r="L252" s="22">
        <f t="shared" si="15"/>
        <v>327856</v>
      </c>
    </row>
    <row r="253" spans="1:12" ht="40.5" customHeight="1">
      <c r="A253" s="7">
        <v>801415</v>
      </c>
      <c r="B253" s="2" t="s">
        <v>0</v>
      </c>
      <c r="C253" s="5" t="s">
        <v>253</v>
      </c>
      <c r="D253" s="8"/>
      <c r="E253" s="3">
        <v>0.83000000000000007</v>
      </c>
      <c r="F253" s="9">
        <v>0.37</v>
      </c>
      <c r="G253" s="9">
        <v>0.46</v>
      </c>
      <c r="H253" s="18">
        <v>0</v>
      </c>
      <c r="I253" s="20">
        <f t="shared" si="12"/>
        <v>163230</v>
      </c>
      <c r="J253" s="22">
        <f t="shared" si="13"/>
        <v>48969</v>
      </c>
      <c r="K253" s="22">
        <f t="shared" si="14"/>
        <v>535910</v>
      </c>
      <c r="L253" s="22">
        <f t="shared" si="15"/>
        <v>421649</v>
      </c>
    </row>
    <row r="254" spans="1:12" ht="40.5" customHeight="1">
      <c r="A254" s="7">
        <v>801420</v>
      </c>
      <c r="B254" s="2" t="s">
        <v>0</v>
      </c>
      <c r="C254" s="5" t="s">
        <v>254</v>
      </c>
      <c r="D254" s="8"/>
      <c r="E254" s="3">
        <v>0.83000000000000007</v>
      </c>
      <c r="F254" s="9">
        <v>0.37</v>
      </c>
      <c r="G254" s="9">
        <v>0.46</v>
      </c>
      <c r="H254" s="18">
        <v>0</v>
      </c>
      <c r="I254" s="20">
        <f t="shared" si="12"/>
        <v>163230</v>
      </c>
      <c r="J254" s="22">
        <f t="shared" si="13"/>
        <v>48969</v>
      </c>
      <c r="K254" s="22">
        <f t="shared" si="14"/>
        <v>535910</v>
      </c>
      <c r="L254" s="22">
        <f t="shared" si="15"/>
        <v>421649</v>
      </c>
    </row>
    <row r="255" spans="1:12" ht="40.5" customHeight="1">
      <c r="A255" s="7">
        <v>801425</v>
      </c>
      <c r="B255" s="2" t="s">
        <v>0</v>
      </c>
      <c r="C255" s="5" t="s">
        <v>255</v>
      </c>
      <c r="D255" s="8"/>
      <c r="E255" s="3">
        <v>0.83000000000000007</v>
      </c>
      <c r="F255" s="9">
        <v>0.37</v>
      </c>
      <c r="G255" s="9">
        <v>0.46</v>
      </c>
      <c r="H255" s="18">
        <v>0</v>
      </c>
      <c r="I255" s="20">
        <f t="shared" si="12"/>
        <v>163230</v>
      </c>
      <c r="J255" s="22">
        <f t="shared" si="13"/>
        <v>48969</v>
      </c>
      <c r="K255" s="22">
        <f t="shared" si="14"/>
        <v>535910</v>
      </c>
      <c r="L255" s="22">
        <f t="shared" si="15"/>
        <v>421649</v>
      </c>
    </row>
    <row r="256" spans="1:12" ht="40.5" customHeight="1">
      <c r="A256" s="7">
        <v>801430</v>
      </c>
      <c r="B256" s="2" t="s">
        <v>0</v>
      </c>
      <c r="C256" s="5" t="s">
        <v>256</v>
      </c>
      <c r="D256" s="8"/>
      <c r="E256" s="3">
        <v>0.66</v>
      </c>
      <c r="F256" s="9">
        <v>0.2</v>
      </c>
      <c r="G256" s="9">
        <v>0.46</v>
      </c>
      <c r="H256" s="18">
        <v>0</v>
      </c>
      <c r="I256" s="20">
        <f t="shared" si="12"/>
        <v>137900</v>
      </c>
      <c r="J256" s="22">
        <f t="shared" si="13"/>
        <v>41370</v>
      </c>
      <c r="K256" s="22">
        <f t="shared" si="14"/>
        <v>480320</v>
      </c>
      <c r="L256" s="22">
        <f t="shared" si="15"/>
        <v>383790</v>
      </c>
    </row>
    <row r="257" spans="1:12" ht="40.5" customHeight="1">
      <c r="A257" s="7">
        <v>801435</v>
      </c>
      <c r="B257" s="2" t="s">
        <v>0</v>
      </c>
      <c r="C257" s="5" t="s">
        <v>257</v>
      </c>
      <c r="D257" s="8"/>
      <c r="E257" s="3">
        <v>1.73</v>
      </c>
      <c r="F257" s="9">
        <v>0.81</v>
      </c>
      <c r="G257" s="9">
        <v>0.92</v>
      </c>
      <c r="H257" s="18">
        <v>0</v>
      </c>
      <c r="I257" s="20">
        <f t="shared" si="12"/>
        <v>336890</v>
      </c>
      <c r="J257" s="22">
        <f t="shared" si="13"/>
        <v>101067</v>
      </c>
      <c r="K257" s="22">
        <f t="shared" si="14"/>
        <v>1094710</v>
      </c>
      <c r="L257" s="22">
        <f t="shared" si="15"/>
        <v>858887</v>
      </c>
    </row>
    <row r="258" spans="1:12" ht="40.5" customHeight="1">
      <c r="A258" s="7">
        <v>801440</v>
      </c>
      <c r="B258" s="2" t="s">
        <v>0</v>
      </c>
      <c r="C258" s="5" t="s">
        <v>258</v>
      </c>
      <c r="D258" s="8"/>
      <c r="E258" s="3">
        <v>0.8</v>
      </c>
      <c r="F258" s="9">
        <v>0.28000000000000003</v>
      </c>
      <c r="G258" s="9">
        <v>0.52</v>
      </c>
      <c r="H258" s="18">
        <v>0</v>
      </c>
      <c r="I258" s="20">
        <f t="shared" si="12"/>
        <v>163920</v>
      </c>
      <c r="J258" s="22">
        <f t="shared" si="13"/>
        <v>49176</v>
      </c>
      <c r="K258" s="22">
        <f t="shared" si="14"/>
        <v>560600</v>
      </c>
      <c r="L258" s="22">
        <f t="shared" si="15"/>
        <v>445856</v>
      </c>
    </row>
    <row r="259" spans="1:12" ht="40.5" customHeight="1">
      <c r="A259" s="7">
        <v>801445</v>
      </c>
      <c r="B259" s="2" t="s">
        <v>0</v>
      </c>
      <c r="C259" s="5" t="s">
        <v>259</v>
      </c>
      <c r="D259" s="8"/>
      <c r="E259" s="3">
        <v>0.8</v>
      </c>
      <c r="F259" s="9">
        <v>0.28000000000000003</v>
      </c>
      <c r="G259" s="9">
        <v>0.52</v>
      </c>
      <c r="H259" s="18">
        <v>0</v>
      </c>
      <c r="I259" s="20">
        <f t="shared" si="12"/>
        <v>163920</v>
      </c>
      <c r="J259" s="22">
        <f t="shared" si="13"/>
        <v>49176</v>
      </c>
      <c r="K259" s="22">
        <f t="shared" si="14"/>
        <v>560600</v>
      </c>
      <c r="L259" s="22">
        <f t="shared" si="15"/>
        <v>445856</v>
      </c>
    </row>
    <row r="260" spans="1:12" ht="40.5" customHeight="1">
      <c r="A260" s="7">
        <v>801446</v>
      </c>
      <c r="B260" s="2" t="s">
        <v>0</v>
      </c>
      <c r="C260" s="5" t="s">
        <v>260</v>
      </c>
      <c r="D260" s="8"/>
      <c r="E260" s="3">
        <v>0.8</v>
      </c>
      <c r="F260" s="9">
        <v>0.28000000000000003</v>
      </c>
      <c r="G260" s="9">
        <v>0.52</v>
      </c>
      <c r="H260" s="18">
        <v>0</v>
      </c>
      <c r="I260" s="20">
        <f t="shared" si="12"/>
        <v>163920</v>
      </c>
      <c r="J260" s="22">
        <f t="shared" si="13"/>
        <v>49176</v>
      </c>
      <c r="K260" s="22">
        <f t="shared" si="14"/>
        <v>560600</v>
      </c>
      <c r="L260" s="22">
        <f t="shared" si="15"/>
        <v>445856</v>
      </c>
    </row>
    <row r="261" spans="1:12" ht="40.5" customHeight="1">
      <c r="A261" s="7">
        <v>801450</v>
      </c>
      <c r="B261" s="2" t="s">
        <v>0</v>
      </c>
      <c r="C261" s="5" t="s">
        <v>261</v>
      </c>
      <c r="D261" s="8"/>
      <c r="E261" s="3">
        <v>0.86999999999999988</v>
      </c>
      <c r="F261" s="9">
        <v>0.3</v>
      </c>
      <c r="G261" s="9">
        <v>0.56999999999999995</v>
      </c>
      <c r="H261" s="18">
        <v>0</v>
      </c>
      <c r="I261" s="20">
        <f t="shared" si="12"/>
        <v>178650</v>
      </c>
      <c r="J261" s="22">
        <f t="shared" si="13"/>
        <v>53595</v>
      </c>
      <c r="K261" s="22">
        <f t="shared" si="14"/>
        <v>612240</v>
      </c>
      <c r="L261" s="22">
        <f t="shared" si="15"/>
        <v>487185</v>
      </c>
    </row>
    <row r="262" spans="1:12" ht="40.5" customHeight="1">
      <c r="A262" s="7">
        <v>801455</v>
      </c>
      <c r="B262" s="2" t="s">
        <v>0</v>
      </c>
      <c r="C262" s="5" t="s">
        <v>262</v>
      </c>
      <c r="D262" s="8"/>
      <c r="E262" s="3">
        <v>0.95</v>
      </c>
      <c r="F262" s="9">
        <v>0.33</v>
      </c>
      <c r="G262" s="9">
        <v>0.62</v>
      </c>
      <c r="H262" s="18">
        <v>0</v>
      </c>
      <c r="I262" s="20">
        <f t="shared" si="12"/>
        <v>194870</v>
      </c>
      <c r="J262" s="22">
        <f t="shared" si="13"/>
        <v>58461</v>
      </c>
      <c r="K262" s="22">
        <f t="shared" si="14"/>
        <v>667150</v>
      </c>
      <c r="L262" s="22">
        <f t="shared" si="15"/>
        <v>530741</v>
      </c>
    </row>
    <row r="263" spans="1:12" ht="40.5" customHeight="1">
      <c r="A263" s="7">
        <v>801456</v>
      </c>
      <c r="B263" s="2" t="s">
        <v>0</v>
      </c>
      <c r="C263" s="5" t="s">
        <v>263</v>
      </c>
      <c r="D263" s="8"/>
      <c r="E263" s="3">
        <v>1.1499999999999999</v>
      </c>
      <c r="F263" s="9">
        <v>0.4</v>
      </c>
      <c r="G263" s="9">
        <v>0.75</v>
      </c>
      <c r="H263" s="18">
        <v>0</v>
      </c>
      <c r="I263" s="20">
        <f t="shared" ref="I263:I326" si="16">(F263*149000)+(G263*235000)</f>
        <v>235850</v>
      </c>
      <c r="J263" s="22">
        <f t="shared" ref="J263:J326" si="17">I263*30%</f>
        <v>70755</v>
      </c>
      <c r="K263" s="22">
        <f t="shared" ref="K263:K326" si="18">(F263*327000)+(G263*902000)</f>
        <v>807300</v>
      </c>
      <c r="L263" s="22">
        <f t="shared" ref="L263:L326" si="19">K263-(I263*70%)</f>
        <v>642205</v>
      </c>
    </row>
    <row r="264" spans="1:12" ht="40.5" customHeight="1">
      <c r="A264" s="7">
        <v>801460</v>
      </c>
      <c r="B264" s="2" t="s">
        <v>0</v>
      </c>
      <c r="C264" s="5" t="s">
        <v>264</v>
      </c>
      <c r="D264" s="8"/>
      <c r="E264" s="3">
        <v>0.86999999999999988</v>
      </c>
      <c r="F264" s="9">
        <v>0.3</v>
      </c>
      <c r="G264" s="9">
        <v>0.56999999999999995</v>
      </c>
      <c r="H264" s="18">
        <v>0</v>
      </c>
      <c r="I264" s="20">
        <f t="shared" si="16"/>
        <v>178650</v>
      </c>
      <c r="J264" s="22">
        <f t="shared" si="17"/>
        <v>53595</v>
      </c>
      <c r="K264" s="22">
        <f t="shared" si="18"/>
        <v>612240</v>
      </c>
      <c r="L264" s="22">
        <f t="shared" si="19"/>
        <v>487185</v>
      </c>
    </row>
    <row r="265" spans="1:12" ht="40.5" customHeight="1">
      <c r="A265" s="7">
        <v>801461</v>
      </c>
      <c r="B265" s="2" t="s">
        <v>31</v>
      </c>
      <c r="C265" s="5" t="s">
        <v>265</v>
      </c>
      <c r="D265" s="8"/>
      <c r="E265" s="3">
        <v>1.45</v>
      </c>
      <c r="F265" s="9">
        <v>0.25</v>
      </c>
      <c r="G265" s="9">
        <v>1.2</v>
      </c>
      <c r="H265" s="18">
        <v>0</v>
      </c>
      <c r="I265" s="20">
        <f t="shared" si="16"/>
        <v>319250</v>
      </c>
      <c r="J265" s="22">
        <f t="shared" si="17"/>
        <v>95775</v>
      </c>
      <c r="K265" s="22">
        <f t="shared" si="18"/>
        <v>1164150</v>
      </c>
      <c r="L265" s="22">
        <f t="shared" si="19"/>
        <v>940675</v>
      </c>
    </row>
    <row r="266" spans="1:12" ht="40.5" customHeight="1">
      <c r="A266" s="7">
        <v>801465</v>
      </c>
      <c r="B266" s="2" t="s">
        <v>0</v>
      </c>
      <c r="C266" s="5" t="s">
        <v>266</v>
      </c>
      <c r="D266" s="8"/>
      <c r="E266" s="3">
        <v>0.98</v>
      </c>
      <c r="F266" s="9">
        <v>0.34</v>
      </c>
      <c r="G266" s="9">
        <v>0.64</v>
      </c>
      <c r="H266" s="18">
        <v>0</v>
      </c>
      <c r="I266" s="20">
        <f t="shared" si="16"/>
        <v>201060</v>
      </c>
      <c r="J266" s="22">
        <f t="shared" si="17"/>
        <v>60318</v>
      </c>
      <c r="K266" s="22">
        <f t="shared" si="18"/>
        <v>688460</v>
      </c>
      <c r="L266" s="22">
        <f t="shared" si="19"/>
        <v>547718</v>
      </c>
    </row>
    <row r="267" spans="1:12" ht="40.5" customHeight="1">
      <c r="A267" s="7">
        <v>801470</v>
      </c>
      <c r="B267" s="2" t="s">
        <v>0</v>
      </c>
      <c r="C267" s="5" t="s">
        <v>267</v>
      </c>
      <c r="D267" s="8"/>
      <c r="E267" s="3">
        <v>0.98</v>
      </c>
      <c r="F267" s="9">
        <v>0.34</v>
      </c>
      <c r="G267" s="9">
        <v>0.64</v>
      </c>
      <c r="H267" s="18">
        <v>0</v>
      </c>
      <c r="I267" s="20">
        <f t="shared" si="16"/>
        <v>201060</v>
      </c>
      <c r="J267" s="22">
        <f t="shared" si="17"/>
        <v>60318</v>
      </c>
      <c r="K267" s="22">
        <f t="shared" si="18"/>
        <v>688460</v>
      </c>
      <c r="L267" s="22">
        <f t="shared" si="19"/>
        <v>547718</v>
      </c>
    </row>
    <row r="268" spans="1:12" ht="40.5" customHeight="1">
      <c r="A268" s="7">
        <v>801475</v>
      </c>
      <c r="B268" s="2" t="s">
        <v>0</v>
      </c>
      <c r="C268" s="5" t="s">
        <v>268</v>
      </c>
      <c r="D268" s="8"/>
      <c r="E268" s="3">
        <v>0.98</v>
      </c>
      <c r="F268" s="9">
        <v>0.34</v>
      </c>
      <c r="G268" s="9">
        <v>0.64</v>
      </c>
      <c r="H268" s="18">
        <v>0</v>
      </c>
      <c r="I268" s="20">
        <f t="shared" si="16"/>
        <v>201060</v>
      </c>
      <c r="J268" s="22">
        <f t="shared" si="17"/>
        <v>60318</v>
      </c>
      <c r="K268" s="22">
        <f t="shared" si="18"/>
        <v>688460</v>
      </c>
      <c r="L268" s="22">
        <f t="shared" si="19"/>
        <v>547718</v>
      </c>
    </row>
    <row r="269" spans="1:12" ht="40.5" customHeight="1">
      <c r="A269" s="7">
        <v>801480</v>
      </c>
      <c r="B269" s="2" t="s">
        <v>0</v>
      </c>
      <c r="C269" s="5" t="s">
        <v>269</v>
      </c>
      <c r="D269" s="8"/>
      <c r="E269" s="3">
        <v>1.1499999999999999</v>
      </c>
      <c r="F269" s="9">
        <v>0.4</v>
      </c>
      <c r="G269" s="9">
        <v>0.75</v>
      </c>
      <c r="H269" s="18">
        <v>0</v>
      </c>
      <c r="I269" s="20">
        <f t="shared" si="16"/>
        <v>235850</v>
      </c>
      <c r="J269" s="22">
        <f t="shared" si="17"/>
        <v>70755</v>
      </c>
      <c r="K269" s="22">
        <f t="shared" si="18"/>
        <v>807300</v>
      </c>
      <c r="L269" s="22">
        <f t="shared" si="19"/>
        <v>642205</v>
      </c>
    </row>
    <row r="270" spans="1:12" ht="40.5" customHeight="1">
      <c r="A270" s="7">
        <v>801485</v>
      </c>
      <c r="B270" s="2" t="s">
        <v>0</v>
      </c>
      <c r="C270" s="5" t="s">
        <v>270</v>
      </c>
      <c r="D270" s="8"/>
      <c r="E270" s="3">
        <v>1.1499999999999999</v>
      </c>
      <c r="F270" s="9">
        <v>0.4</v>
      </c>
      <c r="G270" s="9">
        <v>0.75</v>
      </c>
      <c r="H270" s="18">
        <v>0</v>
      </c>
      <c r="I270" s="20">
        <f t="shared" si="16"/>
        <v>235850</v>
      </c>
      <c r="J270" s="22">
        <f t="shared" si="17"/>
        <v>70755</v>
      </c>
      <c r="K270" s="22">
        <f t="shared" si="18"/>
        <v>807300</v>
      </c>
      <c r="L270" s="22">
        <f t="shared" si="19"/>
        <v>642205</v>
      </c>
    </row>
    <row r="271" spans="1:12" ht="40.5" customHeight="1">
      <c r="A271" s="7">
        <v>801486</v>
      </c>
      <c r="B271" s="2" t="s">
        <v>0</v>
      </c>
      <c r="C271" s="5" t="s">
        <v>271</v>
      </c>
      <c r="D271" s="8"/>
      <c r="E271" s="3">
        <v>1.1499999999999999</v>
      </c>
      <c r="F271" s="9">
        <v>0.4</v>
      </c>
      <c r="G271" s="9">
        <v>0.75</v>
      </c>
      <c r="H271" s="18">
        <v>0</v>
      </c>
      <c r="I271" s="20">
        <f t="shared" si="16"/>
        <v>235850</v>
      </c>
      <c r="J271" s="22">
        <f t="shared" si="17"/>
        <v>70755</v>
      </c>
      <c r="K271" s="22">
        <f t="shared" si="18"/>
        <v>807300</v>
      </c>
      <c r="L271" s="22">
        <f t="shared" si="19"/>
        <v>642205</v>
      </c>
    </row>
    <row r="272" spans="1:12" ht="40.5" customHeight="1">
      <c r="A272" s="7">
        <v>801490</v>
      </c>
      <c r="B272" s="2" t="s">
        <v>0</v>
      </c>
      <c r="C272" s="5" t="s">
        <v>272</v>
      </c>
      <c r="D272" s="8"/>
      <c r="E272" s="3">
        <v>1.1499999999999999</v>
      </c>
      <c r="F272" s="9">
        <v>0.4</v>
      </c>
      <c r="G272" s="9">
        <v>0.75</v>
      </c>
      <c r="H272" s="18">
        <v>0</v>
      </c>
      <c r="I272" s="20">
        <f t="shared" si="16"/>
        <v>235850</v>
      </c>
      <c r="J272" s="22">
        <f t="shared" si="17"/>
        <v>70755</v>
      </c>
      <c r="K272" s="22">
        <f t="shared" si="18"/>
        <v>807300</v>
      </c>
      <c r="L272" s="22">
        <f t="shared" si="19"/>
        <v>642205</v>
      </c>
    </row>
    <row r="273" spans="1:12" ht="40.5" customHeight="1">
      <c r="A273" s="7">
        <v>801495</v>
      </c>
      <c r="B273" s="2" t="s">
        <v>0</v>
      </c>
      <c r="C273" s="5" t="s">
        <v>273</v>
      </c>
      <c r="D273" s="8"/>
      <c r="E273" s="3">
        <v>1.1399999999999999</v>
      </c>
      <c r="F273" s="9">
        <v>0.3</v>
      </c>
      <c r="G273" s="9">
        <v>0.84</v>
      </c>
      <c r="H273" s="18">
        <v>0</v>
      </c>
      <c r="I273" s="20">
        <f t="shared" si="16"/>
        <v>242100</v>
      </c>
      <c r="J273" s="22">
        <f t="shared" si="17"/>
        <v>72630</v>
      </c>
      <c r="K273" s="22">
        <f t="shared" si="18"/>
        <v>855780</v>
      </c>
      <c r="L273" s="22">
        <f t="shared" si="19"/>
        <v>686310</v>
      </c>
    </row>
    <row r="274" spans="1:12" ht="40.5" customHeight="1">
      <c r="A274" s="7">
        <v>801500</v>
      </c>
      <c r="B274" s="2" t="s">
        <v>0</v>
      </c>
      <c r="C274" s="5" t="s">
        <v>274</v>
      </c>
      <c r="D274" s="8"/>
      <c r="E274" s="3">
        <v>1.22</v>
      </c>
      <c r="F274" s="9">
        <v>0.42</v>
      </c>
      <c r="G274" s="9">
        <v>0.8</v>
      </c>
      <c r="H274" s="18">
        <v>0</v>
      </c>
      <c r="I274" s="20">
        <f t="shared" si="16"/>
        <v>250580</v>
      </c>
      <c r="J274" s="22">
        <f t="shared" si="17"/>
        <v>75174</v>
      </c>
      <c r="K274" s="22">
        <f t="shared" si="18"/>
        <v>858940</v>
      </c>
      <c r="L274" s="22">
        <f t="shared" si="19"/>
        <v>683534</v>
      </c>
    </row>
    <row r="275" spans="1:12" ht="40.5" customHeight="1">
      <c r="A275" s="7">
        <v>801505</v>
      </c>
      <c r="B275" s="2" t="s">
        <v>0</v>
      </c>
      <c r="C275" s="5" t="s">
        <v>275</v>
      </c>
      <c r="D275" s="8"/>
      <c r="E275" s="3">
        <v>1.21</v>
      </c>
      <c r="F275" s="9">
        <v>0.37</v>
      </c>
      <c r="G275" s="9">
        <v>0.84</v>
      </c>
      <c r="H275" s="18">
        <v>0</v>
      </c>
      <c r="I275" s="20">
        <f t="shared" si="16"/>
        <v>252530</v>
      </c>
      <c r="J275" s="22">
        <f t="shared" si="17"/>
        <v>75759</v>
      </c>
      <c r="K275" s="22">
        <f t="shared" si="18"/>
        <v>878670</v>
      </c>
      <c r="L275" s="22">
        <f t="shared" si="19"/>
        <v>701899</v>
      </c>
    </row>
    <row r="276" spans="1:12" ht="40.5" customHeight="1">
      <c r="A276" s="7">
        <v>801510</v>
      </c>
      <c r="B276" s="2" t="s">
        <v>0</v>
      </c>
      <c r="C276" s="5" t="s">
        <v>276</v>
      </c>
      <c r="D276" s="8"/>
      <c r="E276" s="3">
        <v>1</v>
      </c>
      <c r="F276" s="9">
        <v>0.1</v>
      </c>
      <c r="G276" s="9">
        <v>0.9</v>
      </c>
      <c r="H276" s="18">
        <v>0</v>
      </c>
      <c r="I276" s="20">
        <f t="shared" si="16"/>
        <v>226400</v>
      </c>
      <c r="J276" s="22">
        <f t="shared" si="17"/>
        <v>67920</v>
      </c>
      <c r="K276" s="22">
        <f t="shared" si="18"/>
        <v>844500</v>
      </c>
      <c r="L276" s="22">
        <f t="shared" si="19"/>
        <v>686020</v>
      </c>
    </row>
    <row r="277" spans="1:12" ht="40.5" customHeight="1">
      <c r="A277" s="7">
        <v>801515</v>
      </c>
      <c r="B277" s="2" t="s">
        <v>0</v>
      </c>
      <c r="C277" s="5" t="s">
        <v>277</v>
      </c>
      <c r="D277" s="8"/>
      <c r="E277" s="3">
        <v>1</v>
      </c>
      <c r="F277" s="9">
        <v>0.1</v>
      </c>
      <c r="G277" s="9">
        <v>0.9</v>
      </c>
      <c r="H277" s="18">
        <v>0</v>
      </c>
      <c r="I277" s="20">
        <f t="shared" si="16"/>
        <v>226400</v>
      </c>
      <c r="J277" s="22">
        <f t="shared" si="17"/>
        <v>67920</v>
      </c>
      <c r="K277" s="22">
        <f t="shared" si="18"/>
        <v>844500</v>
      </c>
      <c r="L277" s="22">
        <f t="shared" si="19"/>
        <v>686020</v>
      </c>
    </row>
    <row r="278" spans="1:12" ht="40.5" customHeight="1">
      <c r="A278" s="7">
        <v>801520</v>
      </c>
      <c r="B278" s="2" t="s">
        <v>0</v>
      </c>
      <c r="C278" s="5" t="s">
        <v>278</v>
      </c>
      <c r="D278" s="8"/>
      <c r="E278" s="3">
        <v>1.18</v>
      </c>
      <c r="F278" s="9">
        <v>0.41</v>
      </c>
      <c r="G278" s="9">
        <v>0.77</v>
      </c>
      <c r="H278" s="18">
        <v>0</v>
      </c>
      <c r="I278" s="20">
        <f t="shared" si="16"/>
        <v>242040</v>
      </c>
      <c r="J278" s="22">
        <f t="shared" si="17"/>
        <v>72612</v>
      </c>
      <c r="K278" s="22">
        <f t="shared" si="18"/>
        <v>828610</v>
      </c>
      <c r="L278" s="22">
        <f t="shared" si="19"/>
        <v>659182</v>
      </c>
    </row>
    <row r="279" spans="1:12" ht="40.5" customHeight="1">
      <c r="A279" s="7">
        <v>801525</v>
      </c>
      <c r="B279" s="2" t="s">
        <v>0</v>
      </c>
      <c r="C279" s="5" t="s">
        <v>279</v>
      </c>
      <c r="D279" s="8"/>
      <c r="E279" s="3">
        <v>1.6099999999999999</v>
      </c>
      <c r="F279" s="9">
        <v>0.42</v>
      </c>
      <c r="G279" s="9">
        <v>1.19</v>
      </c>
      <c r="H279" s="18">
        <v>0</v>
      </c>
      <c r="I279" s="20">
        <f t="shared" si="16"/>
        <v>342230</v>
      </c>
      <c r="J279" s="22">
        <f t="shared" si="17"/>
        <v>102669</v>
      </c>
      <c r="K279" s="22">
        <f t="shared" si="18"/>
        <v>1210720</v>
      </c>
      <c r="L279" s="22">
        <f t="shared" si="19"/>
        <v>971159</v>
      </c>
    </row>
    <row r="280" spans="1:12" ht="40.5" customHeight="1">
      <c r="A280" s="7">
        <v>801530</v>
      </c>
      <c r="B280" s="2" t="s">
        <v>0</v>
      </c>
      <c r="C280" s="5" t="s">
        <v>280</v>
      </c>
      <c r="D280" s="8"/>
      <c r="E280" s="3">
        <v>1.44</v>
      </c>
      <c r="F280" s="9">
        <v>0.25</v>
      </c>
      <c r="G280" s="9">
        <v>1.19</v>
      </c>
      <c r="H280" s="18">
        <v>0</v>
      </c>
      <c r="I280" s="20">
        <f t="shared" si="16"/>
        <v>316900</v>
      </c>
      <c r="J280" s="22">
        <f t="shared" si="17"/>
        <v>95070</v>
      </c>
      <c r="K280" s="22">
        <f t="shared" si="18"/>
        <v>1155130</v>
      </c>
      <c r="L280" s="22">
        <f t="shared" si="19"/>
        <v>933300</v>
      </c>
    </row>
    <row r="281" spans="1:12" ht="40.5" customHeight="1">
      <c r="A281" s="7">
        <v>801535</v>
      </c>
      <c r="B281" s="2" t="s">
        <v>0</v>
      </c>
      <c r="C281" s="5" t="s">
        <v>281</v>
      </c>
      <c r="D281" s="8"/>
      <c r="E281" s="3">
        <v>1.27</v>
      </c>
      <c r="F281" s="9">
        <v>0.22</v>
      </c>
      <c r="G281" s="9">
        <v>1.05</v>
      </c>
      <c r="H281" s="18">
        <v>0</v>
      </c>
      <c r="I281" s="20">
        <f t="shared" si="16"/>
        <v>279530</v>
      </c>
      <c r="J281" s="22">
        <f t="shared" si="17"/>
        <v>83859</v>
      </c>
      <c r="K281" s="22">
        <f t="shared" si="18"/>
        <v>1019040</v>
      </c>
      <c r="L281" s="22">
        <f t="shared" si="19"/>
        <v>823369</v>
      </c>
    </row>
    <row r="282" spans="1:12" ht="40.5" customHeight="1">
      <c r="A282" s="7">
        <v>801536</v>
      </c>
      <c r="B282" s="2" t="s">
        <v>0</v>
      </c>
      <c r="C282" s="5" t="s">
        <v>282</v>
      </c>
      <c r="D282" s="8"/>
      <c r="E282" s="3">
        <v>1.27</v>
      </c>
      <c r="F282" s="9">
        <v>0.22</v>
      </c>
      <c r="G282" s="9">
        <v>1.05</v>
      </c>
      <c r="H282" s="18">
        <v>0</v>
      </c>
      <c r="I282" s="20">
        <f t="shared" si="16"/>
        <v>279530</v>
      </c>
      <c r="J282" s="22">
        <f t="shared" si="17"/>
        <v>83859</v>
      </c>
      <c r="K282" s="22">
        <f t="shared" si="18"/>
        <v>1019040</v>
      </c>
      <c r="L282" s="22">
        <f t="shared" si="19"/>
        <v>823369</v>
      </c>
    </row>
    <row r="283" spans="1:12" ht="40.5" customHeight="1">
      <c r="A283" s="7">
        <v>801540</v>
      </c>
      <c r="B283" s="2" t="s">
        <v>0</v>
      </c>
      <c r="C283" s="5" t="s">
        <v>283</v>
      </c>
      <c r="D283" s="8"/>
      <c r="E283" s="3">
        <v>1.81</v>
      </c>
      <c r="F283" s="9">
        <v>0.71</v>
      </c>
      <c r="G283" s="9">
        <v>1.1000000000000001</v>
      </c>
      <c r="H283" s="18">
        <v>0</v>
      </c>
      <c r="I283" s="20">
        <f t="shared" si="16"/>
        <v>364290</v>
      </c>
      <c r="J283" s="22">
        <f t="shared" si="17"/>
        <v>109287</v>
      </c>
      <c r="K283" s="22">
        <f t="shared" si="18"/>
        <v>1224370</v>
      </c>
      <c r="L283" s="22">
        <f t="shared" si="19"/>
        <v>969367</v>
      </c>
    </row>
    <row r="284" spans="1:12" ht="40.5" customHeight="1">
      <c r="A284" s="7">
        <v>801545</v>
      </c>
      <c r="B284" s="2" t="s">
        <v>0</v>
      </c>
      <c r="C284" s="5" t="s">
        <v>284</v>
      </c>
      <c r="D284" s="8"/>
      <c r="E284" s="3">
        <v>1.08</v>
      </c>
      <c r="F284" s="9">
        <v>0.33</v>
      </c>
      <c r="G284" s="9">
        <v>0.75</v>
      </c>
      <c r="H284" s="18">
        <v>0</v>
      </c>
      <c r="I284" s="20">
        <f t="shared" si="16"/>
        <v>225420</v>
      </c>
      <c r="J284" s="22">
        <f t="shared" si="17"/>
        <v>67626</v>
      </c>
      <c r="K284" s="22">
        <f t="shared" si="18"/>
        <v>784410</v>
      </c>
      <c r="L284" s="22">
        <f t="shared" si="19"/>
        <v>626616</v>
      </c>
    </row>
    <row r="285" spans="1:12" ht="40.5" customHeight="1">
      <c r="A285" s="7">
        <v>801550</v>
      </c>
      <c r="B285" s="2" t="s">
        <v>0</v>
      </c>
      <c r="C285" s="5" t="s">
        <v>285</v>
      </c>
      <c r="D285" s="8"/>
      <c r="E285" s="3">
        <v>0.91999999999999993</v>
      </c>
      <c r="F285" s="9">
        <v>0.35</v>
      </c>
      <c r="G285" s="9">
        <v>0.56999999999999995</v>
      </c>
      <c r="H285" s="18">
        <v>0</v>
      </c>
      <c r="I285" s="20">
        <f t="shared" si="16"/>
        <v>186100</v>
      </c>
      <c r="J285" s="22">
        <f t="shared" si="17"/>
        <v>55830</v>
      </c>
      <c r="K285" s="22">
        <f t="shared" si="18"/>
        <v>628590</v>
      </c>
      <c r="L285" s="22">
        <f t="shared" si="19"/>
        <v>498320</v>
      </c>
    </row>
    <row r="286" spans="1:12" ht="40.5" customHeight="1">
      <c r="A286" s="7">
        <v>801551</v>
      </c>
      <c r="B286" s="2" t="s">
        <v>0</v>
      </c>
      <c r="C286" s="5" t="s">
        <v>286</v>
      </c>
      <c r="D286" s="8"/>
      <c r="E286" s="3">
        <v>0.91999999999999993</v>
      </c>
      <c r="F286" s="9">
        <v>0.35</v>
      </c>
      <c r="G286" s="9">
        <v>0.56999999999999995</v>
      </c>
      <c r="H286" s="18">
        <v>0</v>
      </c>
      <c r="I286" s="20">
        <f t="shared" si="16"/>
        <v>186100</v>
      </c>
      <c r="J286" s="22">
        <f t="shared" si="17"/>
        <v>55830</v>
      </c>
      <c r="K286" s="22">
        <f t="shared" si="18"/>
        <v>628590</v>
      </c>
      <c r="L286" s="22">
        <f t="shared" si="19"/>
        <v>498320</v>
      </c>
    </row>
    <row r="287" spans="1:12" ht="40.5" customHeight="1">
      <c r="A287" s="7">
        <v>801555</v>
      </c>
      <c r="B287" s="2" t="s">
        <v>0</v>
      </c>
      <c r="C287" s="5" t="s">
        <v>287</v>
      </c>
      <c r="D287" s="8"/>
      <c r="E287" s="3">
        <v>1</v>
      </c>
      <c r="F287" s="9">
        <v>0.38</v>
      </c>
      <c r="G287" s="9">
        <v>0.62</v>
      </c>
      <c r="H287" s="18">
        <v>0</v>
      </c>
      <c r="I287" s="20">
        <f t="shared" si="16"/>
        <v>202320</v>
      </c>
      <c r="J287" s="22">
        <f t="shared" si="17"/>
        <v>60696</v>
      </c>
      <c r="K287" s="22">
        <f t="shared" si="18"/>
        <v>683500</v>
      </c>
      <c r="L287" s="22">
        <f t="shared" si="19"/>
        <v>541876</v>
      </c>
    </row>
    <row r="288" spans="1:12" ht="40.5" customHeight="1">
      <c r="A288" s="7">
        <v>801560</v>
      </c>
      <c r="B288" s="2" t="s">
        <v>0</v>
      </c>
      <c r="C288" s="5" t="s">
        <v>288</v>
      </c>
      <c r="D288" s="8" t="s">
        <v>289</v>
      </c>
      <c r="E288" s="3">
        <v>0.89999999999999991</v>
      </c>
      <c r="F288" s="9">
        <v>0.2</v>
      </c>
      <c r="G288" s="9">
        <v>0.7</v>
      </c>
      <c r="H288" s="18">
        <v>0</v>
      </c>
      <c r="I288" s="20">
        <f t="shared" si="16"/>
        <v>194300</v>
      </c>
      <c r="J288" s="22">
        <f t="shared" si="17"/>
        <v>58290</v>
      </c>
      <c r="K288" s="22">
        <f t="shared" si="18"/>
        <v>696800</v>
      </c>
      <c r="L288" s="22">
        <f t="shared" si="19"/>
        <v>560790</v>
      </c>
    </row>
    <row r="289" spans="1:12" ht="40.5" customHeight="1">
      <c r="A289" s="7">
        <v>801565</v>
      </c>
      <c r="B289" s="2" t="s">
        <v>0</v>
      </c>
      <c r="C289" s="5" t="s">
        <v>290</v>
      </c>
      <c r="D289" s="8"/>
      <c r="E289" s="3">
        <v>0.98</v>
      </c>
      <c r="F289" s="9">
        <v>0.34</v>
      </c>
      <c r="G289" s="9">
        <v>0.64</v>
      </c>
      <c r="H289" s="18">
        <v>0</v>
      </c>
      <c r="I289" s="20">
        <f t="shared" si="16"/>
        <v>201060</v>
      </c>
      <c r="J289" s="22">
        <f t="shared" si="17"/>
        <v>60318</v>
      </c>
      <c r="K289" s="22">
        <f t="shared" si="18"/>
        <v>688460</v>
      </c>
      <c r="L289" s="22">
        <f t="shared" si="19"/>
        <v>547718</v>
      </c>
    </row>
    <row r="290" spans="1:12" ht="40.5" customHeight="1">
      <c r="A290" s="7">
        <v>801570</v>
      </c>
      <c r="B290" s="2" t="s">
        <v>0</v>
      </c>
      <c r="C290" s="5" t="s">
        <v>291</v>
      </c>
      <c r="D290" s="8"/>
      <c r="E290" s="3">
        <v>1.05</v>
      </c>
      <c r="F290" s="9">
        <v>0.32</v>
      </c>
      <c r="G290" s="9">
        <v>0.73</v>
      </c>
      <c r="H290" s="18">
        <v>0</v>
      </c>
      <c r="I290" s="20">
        <f t="shared" si="16"/>
        <v>219230</v>
      </c>
      <c r="J290" s="22">
        <f t="shared" si="17"/>
        <v>65769</v>
      </c>
      <c r="K290" s="22">
        <f t="shared" si="18"/>
        <v>763100</v>
      </c>
      <c r="L290" s="22">
        <f t="shared" si="19"/>
        <v>609639</v>
      </c>
    </row>
    <row r="291" spans="1:12" ht="40.5" customHeight="1">
      <c r="A291" s="7">
        <v>801575</v>
      </c>
      <c r="B291" s="2" t="s">
        <v>0</v>
      </c>
      <c r="C291" s="5" t="s">
        <v>292</v>
      </c>
      <c r="D291" s="8"/>
      <c r="E291" s="3">
        <v>0.99</v>
      </c>
      <c r="F291" s="9">
        <v>0.26</v>
      </c>
      <c r="G291" s="9">
        <v>0.73</v>
      </c>
      <c r="H291" s="18">
        <v>0</v>
      </c>
      <c r="I291" s="20">
        <f t="shared" si="16"/>
        <v>210290</v>
      </c>
      <c r="J291" s="22">
        <f t="shared" si="17"/>
        <v>63087</v>
      </c>
      <c r="K291" s="22">
        <f t="shared" si="18"/>
        <v>743480</v>
      </c>
      <c r="L291" s="22">
        <f t="shared" si="19"/>
        <v>596277</v>
      </c>
    </row>
    <row r="292" spans="1:12" ht="40.5" customHeight="1">
      <c r="A292" s="7">
        <v>801580</v>
      </c>
      <c r="B292" s="2" t="s">
        <v>0</v>
      </c>
      <c r="C292" s="5" t="s">
        <v>293</v>
      </c>
      <c r="D292" s="8"/>
      <c r="E292" s="3">
        <v>1.18</v>
      </c>
      <c r="F292" s="9">
        <v>0.45</v>
      </c>
      <c r="G292" s="9">
        <v>0.73</v>
      </c>
      <c r="H292" s="18">
        <v>0</v>
      </c>
      <c r="I292" s="20">
        <f t="shared" si="16"/>
        <v>238600</v>
      </c>
      <c r="J292" s="22">
        <f t="shared" si="17"/>
        <v>71580</v>
      </c>
      <c r="K292" s="22">
        <f t="shared" si="18"/>
        <v>805610</v>
      </c>
      <c r="L292" s="22">
        <f t="shared" si="19"/>
        <v>638590</v>
      </c>
    </row>
    <row r="293" spans="1:12" ht="40.5" customHeight="1">
      <c r="A293" s="7">
        <v>801585</v>
      </c>
      <c r="B293" s="2" t="s">
        <v>0</v>
      </c>
      <c r="C293" s="5" t="s">
        <v>294</v>
      </c>
      <c r="D293" s="8"/>
      <c r="E293" s="3">
        <v>1.1199999999999999</v>
      </c>
      <c r="F293" s="9">
        <v>0.28999999999999998</v>
      </c>
      <c r="G293" s="9">
        <v>0.83</v>
      </c>
      <c r="H293" s="18">
        <v>0</v>
      </c>
      <c r="I293" s="20">
        <f t="shared" si="16"/>
        <v>238260</v>
      </c>
      <c r="J293" s="22">
        <f t="shared" si="17"/>
        <v>71478</v>
      </c>
      <c r="K293" s="22">
        <f t="shared" si="18"/>
        <v>843490</v>
      </c>
      <c r="L293" s="22">
        <f t="shared" si="19"/>
        <v>676708</v>
      </c>
    </row>
    <row r="294" spans="1:12" ht="40.5" customHeight="1">
      <c r="A294" s="7">
        <v>801590</v>
      </c>
      <c r="B294" s="2" t="s">
        <v>0</v>
      </c>
      <c r="C294" s="5" t="s">
        <v>295</v>
      </c>
      <c r="D294" s="8"/>
      <c r="E294" s="3">
        <v>0.98</v>
      </c>
      <c r="F294" s="9">
        <v>0.34</v>
      </c>
      <c r="G294" s="9">
        <v>0.64</v>
      </c>
      <c r="H294" s="18">
        <v>0</v>
      </c>
      <c r="I294" s="20">
        <f t="shared" si="16"/>
        <v>201060</v>
      </c>
      <c r="J294" s="22">
        <f t="shared" si="17"/>
        <v>60318</v>
      </c>
      <c r="K294" s="22">
        <f t="shared" si="18"/>
        <v>688460</v>
      </c>
      <c r="L294" s="22">
        <f t="shared" si="19"/>
        <v>547718</v>
      </c>
    </row>
    <row r="295" spans="1:12" ht="40.5" customHeight="1">
      <c r="A295" s="7">
        <v>801595</v>
      </c>
      <c r="B295" s="2" t="s">
        <v>0</v>
      </c>
      <c r="C295" s="5" t="s">
        <v>296</v>
      </c>
      <c r="D295" s="8"/>
      <c r="E295" s="3">
        <v>1.81</v>
      </c>
      <c r="F295" s="9">
        <v>0.71</v>
      </c>
      <c r="G295" s="9">
        <v>1.1000000000000001</v>
      </c>
      <c r="H295" s="18">
        <v>0</v>
      </c>
      <c r="I295" s="20">
        <f t="shared" si="16"/>
        <v>364290</v>
      </c>
      <c r="J295" s="22">
        <f t="shared" si="17"/>
        <v>109287</v>
      </c>
      <c r="K295" s="22">
        <f t="shared" si="18"/>
        <v>1224370</v>
      </c>
      <c r="L295" s="22">
        <f t="shared" si="19"/>
        <v>969367</v>
      </c>
    </row>
    <row r="296" spans="1:12" ht="40.5" customHeight="1">
      <c r="A296" s="7">
        <v>801600</v>
      </c>
      <c r="B296" s="2" t="s">
        <v>0</v>
      </c>
      <c r="C296" s="5" t="s">
        <v>297</v>
      </c>
      <c r="D296" s="8"/>
      <c r="E296" s="3">
        <v>1.1600000000000001</v>
      </c>
      <c r="F296" s="9">
        <v>0.24</v>
      </c>
      <c r="G296" s="9">
        <v>0.92</v>
      </c>
      <c r="H296" s="18">
        <v>0</v>
      </c>
      <c r="I296" s="20">
        <f t="shared" si="16"/>
        <v>251960</v>
      </c>
      <c r="J296" s="22">
        <f t="shared" si="17"/>
        <v>75588</v>
      </c>
      <c r="K296" s="22">
        <f t="shared" si="18"/>
        <v>908320</v>
      </c>
      <c r="L296" s="22">
        <f t="shared" si="19"/>
        <v>731948</v>
      </c>
    </row>
    <row r="297" spans="1:12" ht="40.5" customHeight="1">
      <c r="A297" s="7">
        <v>801605</v>
      </c>
      <c r="B297" s="2" t="s">
        <v>0</v>
      </c>
      <c r="C297" s="5" t="s">
        <v>298</v>
      </c>
      <c r="D297" s="8"/>
      <c r="E297" s="3">
        <v>1.5499999999999998</v>
      </c>
      <c r="F297" s="9">
        <v>0.35</v>
      </c>
      <c r="G297" s="9">
        <v>1.2</v>
      </c>
      <c r="H297" s="18">
        <v>0</v>
      </c>
      <c r="I297" s="20">
        <f t="shared" si="16"/>
        <v>334150</v>
      </c>
      <c r="J297" s="22">
        <f t="shared" si="17"/>
        <v>100245</v>
      </c>
      <c r="K297" s="22">
        <f t="shared" si="18"/>
        <v>1196850</v>
      </c>
      <c r="L297" s="22">
        <f t="shared" si="19"/>
        <v>962945</v>
      </c>
    </row>
    <row r="298" spans="1:12" ht="40.5" customHeight="1">
      <c r="A298" s="7">
        <v>801610</v>
      </c>
      <c r="B298" s="2" t="s">
        <v>31</v>
      </c>
      <c r="C298" s="5" t="s">
        <v>299</v>
      </c>
      <c r="D298" s="8" t="s">
        <v>300</v>
      </c>
      <c r="E298" s="3">
        <v>1.33</v>
      </c>
      <c r="F298" s="9">
        <v>0.23</v>
      </c>
      <c r="G298" s="9">
        <v>1.1000000000000001</v>
      </c>
      <c r="H298" s="18">
        <v>0</v>
      </c>
      <c r="I298" s="20">
        <f t="shared" si="16"/>
        <v>292770</v>
      </c>
      <c r="J298" s="22">
        <f t="shared" si="17"/>
        <v>87831</v>
      </c>
      <c r="K298" s="22">
        <f t="shared" si="18"/>
        <v>1067410</v>
      </c>
      <c r="L298" s="22">
        <f t="shared" si="19"/>
        <v>862471</v>
      </c>
    </row>
    <row r="299" spans="1:12" ht="40.5" customHeight="1">
      <c r="A299" s="7">
        <v>801615</v>
      </c>
      <c r="B299" s="2" t="s">
        <v>31</v>
      </c>
      <c r="C299" s="5" t="s">
        <v>301</v>
      </c>
      <c r="D299" s="8"/>
      <c r="E299" s="3">
        <v>1.4300000000000002</v>
      </c>
      <c r="F299" s="9">
        <v>0.39</v>
      </c>
      <c r="G299" s="9">
        <v>1.04</v>
      </c>
      <c r="H299" s="18">
        <v>0</v>
      </c>
      <c r="I299" s="20">
        <f t="shared" si="16"/>
        <v>302510</v>
      </c>
      <c r="J299" s="22">
        <f t="shared" si="17"/>
        <v>90753</v>
      </c>
      <c r="K299" s="22">
        <f t="shared" si="18"/>
        <v>1065610</v>
      </c>
      <c r="L299" s="22">
        <f t="shared" si="19"/>
        <v>853853</v>
      </c>
    </row>
    <row r="300" spans="1:12" ht="40.5" customHeight="1">
      <c r="A300" s="7">
        <v>801620</v>
      </c>
      <c r="B300" s="2" t="s">
        <v>31</v>
      </c>
      <c r="C300" s="5" t="s">
        <v>302</v>
      </c>
      <c r="D300" s="8"/>
      <c r="E300" s="3">
        <v>1.81</v>
      </c>
      <c r="F300" s="9">
        <v>0.71</v>
      </c>
      <c r="G300" s="9">
        <v>1.1000000000000001</v>
      </c>
      <c r="H300" s="18">
        <v>0</v>
      </c>
      <c r="I300" s="20">
        <f t="shared" si="16"/>
        <v>364290</v>
      </c>
      <c r="J300" s="22">
        <f t="shared" si="17"/>
        <v>109287</v>
      </c>
      <c r="K300" s="22">
        <f t="shared" si="18"/>
        <v>1224370</v>
      </c>
      <c r="L300" s="22">
        <f t="shared" si="19"/>
        <v>969367</v>
      </c>
    </row>
    <row r="301" spans="1:12" ht="40.5" customHeight="1">
      <c r="A301" s="7">
        <v>801625</v>
      </c>
      <c r="B301" s="2" t="s">
        <v>31</v>
      </c>
      <c r="C301" s="5" t="s">
        <v>303</v>
      </c>
      <c r="D301" s="8" t="s">
        <v>300</v>
      </c>
      <c r="E301" s="3">
        <v>1.81</v>
      </c>
      <c r="F301" s="9">
        <v>0.71</v>
      </c>
      <c r="G301" s="9">
        <v>1.1000000000000001</v>
      </c>
      <c r="H301" s="18">
        <v>0</v>
      </c>
      <c r="I301" s="20">
        <f t="shared" si="16"/>
        <v>364290</v>
      </c>
      <c r="J301" s="22">
        <f t="shared" si="17"/>
        <v>109287</v>
      </c>
      <c r="K301" s="22">
        <f t="shared" si="18"/>
        <v>1224370</v>
      </c>
      <c r="L301" s="22">
        <f t="shared" si="19"/>
        <v>969367</v>
      </c>
    </row>
    <row r="302" spans="1:12" ht="40.5" customHeight="1">
      <c r="A302" s="7">
        <v>801800</v>
      </c>
      <c r="B302" s="2" t="s">
        <v>31</v>
      </c>
      <c r="C302" s="5" t="s">
        <v>304</v>
      </c>
      <c r="D302" s="8" t="s">
        <v>305</v>
      </c>
      <c r="E302" s="3">
        <v>1.81</v>
      </c>
      <c r="F302" s="9">
        <v>0.71</v>
      </c>
      <c r="G302" s="9">
        <v>1.1000000000000001</v>
      </c>
      <c r="H302" s="18">
        <v>0</v>
      </c>
      <c r="I302" s="20">
        <f t="shared" si="16"/>
        <v>364290</v>
      </c>
      <c r="J302" s="22">
        <f t="shared" si="17"/>
        <v>109287</v>
      </c>
      <c r="K302" s="22">
        <f t="shared" si="18"/>
        <v>1224370</v>
      </c>
      <c r="L302" s="22">
        <f t="shared" si="19"/>
        <v>969367</v>
      </c>
    </row>
    <row r="303" spans="1:12" ht="40.5" customHeight="1">
      <c r="A303" s="7">
        <v>801805</v>
      </c>
      <c r="B303" s="2" t="s">
        <v>0</v>
      </c>
      <c r="C303" s="5" t="s">
        <v>306</v>
      </c>
      <c r="D303" s="8"/>
      <c r="E303" s="3">
        <v>1.56</v>
      </c>
      <c r="F303" s="9">
        <v>0.76</v>
      </c>
      <c r="G303" s="9">
        <v>0.8</v>
      </c>
      <c r="H303" s="18">
        <v>0</v>
      </c>
      <c r="I303" s="20">
        <f t="shared" si="16"/>
        <v>301240</v>
      </c>
      <c r="J303" s="22">
        <f t="shared" si="17"/>
        <v>90372</v>
      </c>
      <c r="K303" s="22">
        <f t="shared" si="18"/>
        <v>970120</v>
      </c>
      <c r="L303" s="22">
        <f t="shared" si="19"/>
        <v>759252</v>
      </c>
    </row>
    <row r="304" spans="1:12" ht="40.5" customHeight="1">
      <c r="A304" s="7">
        <v>801806</v>
      </c>
      <c r="B304" s="2" t="s">
        <v>0</v>
      </c>
      <c r="C304" s="5" t="s">
        <v>307</v>
      </c>
      <c r="D304" s="8"/>
      <c r="E304" s="3">
        <v>1.56</v>
      </c>
      <c r="F304" s="9">
        <v>0.76</v>
      </c>
      <c r="G304" s="9">
        <v>0.8</v>
      </c>
      <c r="H304" s="18">
        <v>0</v>
      </c>
      <c r="I304" s="20">
        <f t="shared" si="16"/>
        <v>301240</v>
      </c>
      <c r="J304" s="22">
        <f t="shared" si="17"/>
        <v>90372</v>
      </c>
      <c r="K304" s="22">
        <f t="shared" si="18"/>
        <v>970120</v>
      </c>
      <c r="L304" s="22">
        <f t="shared" si="19"/>
        <v>759252</v>
      </c>
    </row>
    <row r="305" spans="1:12" ht="40.5" customHeight="1">
      <c r="A305" s="7">
        <v>801810</v>
      </c>
      <c r="B305" s="2" t="s">
        <v>0</v>
      </c>
      <c r="C305" s="5" t="s">
        <v>308</v>
      </c>
      <c r="D305" s="8"/>
      <c r="E305" s="3">
        <v>1.25</v>
      </c>
      <c r="F305" s="9">
        <v>0.54</v>
      </c>
      <c r="G305" s="9">
        <v>0.71</v>
      </c>
      <c r="H305" s="18">
        <v>0</v>
      </c>
      <c r="I305" s="20">
        <f t="shared" si="16"/>
        <v>247310</v>
      </c>
      <c r="J305" s="22">
        <f t="shared" si="17"/>
        <v>74193</v>
      </c>
      <c r="K305" s="22">
        <f t="shared" si="18"/>
        <v>817000</v>
      </c>
      <c r="L305" s="22">
        <f t="shared" si="19"/>
        <v>643883</v>
      </c>
    </row>
    <row r="306" spans="1:12" ht="40.5" customHeight="1">
      <c r="A306" s="7">
        <v>801815</v>
      </c>
      <c r="B306" s="2" t="s">
        <v>0</v>
      </c>
      <c r="C306" s="5" t="s">
        <v>309</v>
      </c>
      <c r="D306" s="8"/>
      <c r="E306" s="3">
        <v>1.81</v>
      </c>
      <c r="F306" s="9">
        <v>0.71</v>
      </c>
      <c r="G306" s="9">
        <v>1.1000000000000001</v>
      </c>
      <c r="H306" s="18">
        <v>0</v>
      </c>
      <c r="I306" s="20">
        <f t="shared" si="16"/>
        <v>364290</v>
      </c>
      <c r="J306" s="22">
        <f t="shared" si="17"/>
        <v>109287</v>
      </c>
      <c r="K306" s="22">
        <f t="shared" si="18"/>
        <v>1224370</v>
      </c>
      <c r="L306" s="22">
        <f t="shared" si="19"/>
        <v>969367</v>
      </c>
    </row>
    <row r="307" spans="1:12" ht="40.5" customHeight="1">
      <c r="A307" s="7">
        <v>801820</v>
      </c>
      <c r="B307" s="2" t="s">
        <v>0</v>
      </c>
      <c r="C307" s="5" t="s">
        <v>310</v>
      </c>
      <c r="D307" s="8"/>
      <c r="E307" s="3">
        <v>1.75</v>
      </c>
      <c r="F307" s="9">
        <v>0.76</v>
      </c>
      <c r="G307" s="9">
        <v>0.99</v>
      </c>
      <c r="H307" s="18">
        <v>0</v>
      </c>
      <c r="I307" s="20">
        <f t="shared" si="16"/>
        <v>345890</v>
      </c>
      <c r="J307" s="22">
        <f t="shared" si="17"/>
        <v>103767</v>
      </c>
      <c r="K307" s="22">
        <f t="shared" si="18"/>
        <v>1141500</v>
      </c>
      <c r="L307" s="22">
        <f t="shared" si="19"/>
        <v>899377</v>
      </c>
    </row>
    <row r="308" spans="1:12" ht="40.5" customHeight="1">
      <c r="A308" s="7">
        <v>801825</v>
      </c>
      <c r="B308" s="2" t="s">
        <v>0</v>
      </c>
      <c r="C308" s="5" t="s">
        <v>311</v>
      </c>
      <c r="D308" s="8"/>
      <c r="E308" s="3">
        <v>1.42</v>
      </c>
      <c r="F308" s="9">
        <v>0.53</v>
      </c>
      <c r="G308" s="9">
        <v>0.89</v>
      </c>
      <c r="H308" s="18">
        <v>0</v>
      </c>
      <c r="I308" s="20">
        <f t="shared" si="16"/>
        <v>288120</v>
      </c>
      <c r="J308" s="22">
        <f t="shared" si="17"/>
        <v>86436</v>
      </c>
      <c r="K308" s="22">
        <f t="shared" si="18"/>
        <v>976090</v>
      </c>
      <c r="L308" s="22">
        <f t="shared" si="19"/>
        <v>774406</v>
      </c>
    </row>
    <row r="309" spans="1:12" ht="40.5" customHeight="1">
      <c r="A309" s="7">
        <v>801830</v>
      </c>
      <c r="B309" s="2" t="s">
        <v>0</v>
      </c>
      <c r="C309" s="5" t="s">
        <v>312</v>
      </c>
      <c r="D309" s="8"/>
      <c r="E309" s="3">
        <v>1.22</v>
      </c>
      <c r="F309" s="9">
        <v>0.33</v>
      </c>
      <c r="G309" s="9">
        <v>0.89</v>
      </c>
      <c r="H309" s="18">
        <v>0</v>
      </c>
      <c r="I309" s="20">
        <f t="shared" si="16"/>
        <v>258320</v>
      </c>
      <c r="J309" s="22">
        <f t="shared" si="17"/>
        <v>77496</v>
      </c>
      <c r="K309" s="22">
        <f t="shared" si="18"/>
        <v>910690</v>
      </c>
      <c r="L309" s="22">
        <f t="shared" si="19"/>
        <v>729866</v>
      </c>
    </row>
    <row r="310" spans="1:12" ht="40.5" customHeight="1">
      <c r="A310" s="7">
        <v>801835</v>
      </c>
      <c r="B310" s="2" t="s">
        <v>0</v>
      </c>
      <c r="C310" s="5" t="s">
        <v>313</v>
      </c>
      <c r="D310" s="8"/>
      <c r="E310" s="3">
        <v>1.81</v>
      </c>
      <c r="F310" s="9">
        <v>0.71</v>
      </c>
      <c r="G310" s="9">
        <v>1.1000000000000001</v>
      </c>
      <c r="H310" s="18">
        <v>0</v>
      </c>
      <c r="I310" s="20">
        <f t="shared" si="16"/>
        <v>364290</v>
      </c>
      <c r="J310" s="22">
        <f t="shared" si="17"/>
        <v>109287</v>
      </c>
      <c r="K310" s="22">
        <f t="shared" si="18"/>
        <v>1224370</v>
      </c>
      <c r="L310" s="22">
        <f t="shared" si="19"/>
        <v>969367</v>
      </c>
    </row>
    <row r="311" spans="1:12" ht="40.5" customHeight="1">
      <c r="A311" s="7">
        <v>801840</v>
      </c>
      <c r="B311" s="2" t="s">
        <v>0</v>
      </c>
      <c r="C311" s="5" t="s">
        <v>314</v>
      </c>
      <c r="D311" s="8"/>
      <c r="E311" s="3">
        <v>1.81</v>
      </c>
      <c r="F311" s="9">
        <v>0.71</v>
      </c>
      <c r="G311" s="9">
        <v>1.1000000000000001</v>
      </c>
      <c r="H311" s="18">
        <v>0</v>
      </c>
      <c r="I311" s="20">
        <f t="shared" si="16"/>
        <v>364290</v>
      </c>
      <c r="J311" s="22">
        <f t="shared" si="17"/>
        <v>109287</v>
      </c>
      <c r="K311" s="22">
        <f t="shared" si="18"/>
        <v>1224370</v>
      </c>
      <c r="L311" s="22">
        <f t="shared" si="19"/>
        <v>969367</v>
      </c>
    </row>
    <row r="312" spans="1:12" ht="40.5" customHeight="1">
      <c r="A312" s="7">
        <v>801845</v>
      </c>
      <c r="B312" s="2" t="s">
        <v>0</v>
      </c>
      <c r="C312" s="5" t="s">
        <v>315</v>
      </c>
      <c r="D312" s="8"/>
      <c r="E312" s="3">
        <v>1.81</v>
      </c>
      <c r="F312" s="9">
        <v>0.71</v>
      </c>
      <c r="G312" s="9">
        <v>1.1000000000000001</v>
      </c>
      <c r="H312" s="18">
        <v>0</v>
      </c>
      <c r="I312" s="20">
        <f t="shared" si="16"/>
        <v>364290</v>
      </c>
      <c r="J312" s="22">
        <f t="shared" si="17"/>
        <v>109287</v>
      </c>
      <c r="K312" s="22">
        <f t="shared" si="18"/>
        <v>1224370</v>
      </c>
      <c r="L312" s="22">
        <f t="shared" si="19"/>
        <v>969367</v>
      </c>
    </row>
    <row r="313" spans="1:12" ht="40.5" customHeight="1">
      <c r="A313" s="7">
        <v>801850</v>
      </c>
      <c r="B313" s="2" t="s">
        <v>31</v>
      </c>
      <c r="C313" s="5" t="s">
        <v>316</v>
      </c>
      <c r="D313" s="8" t="s">
        <v>317</v>
      </c>
      <c r="E313" s="3">
        <v>1.81</v>
      </c>
      <c r="F313" s="9">
        <v>0.71</v>
      </c>
      <c r="G313" s="9">
        <v>1.1000000000000001</v>
      </c>
      <c r="H313" s="18">
        <v>0</v>
      </c>
      <c r="I313" s="20">
        <f t="shared" si="16"/>
        <v>364290</v>
      </c>
      <c r="J313" s="22">
        <f t="shared" si="17"/>
        <v>109287</v>
      </c>
      <c r="K313" s="22">
        <f t="shared" si="18"/>
        <v>1224370</v>
      </c>
      <c r="L313" s="22">
        <f t="shared" si="19"/>
        <v>969367</v>
      </c>
    </row>
    <row r="314" spans="1:12" ht="40.5" customHeight="1">
      <c r="A314" s="7">
        <v>801855</v>
      </c>
      <c r="B314" s="2" t="s">
        <v>31</v>
      </c>
      <c r="C314" s="5" t="s">
        <v>318</v>
      </c>
      <c r="D314" s="8"/>
      <c r="E314" s="3">
        <v>1.81</v>
      </c>
      <c r="F314" s="9">
        <v>0.71</v>
      </c>
      <c r="G314" s="9">
        <v>1.1000000000000001</v>
      </c>
      <c r="H314" s="18">
        <v>0</v>
      </c>
      <c r="I314" s="20">
        <f t="shared" si="16"/>
        <v>364290</v>
      </c>
      <c r="J314" s="22">
        <f t="shared" si="17"/>
        <v>109287</v>
      </c>
      <c r="K314" s="22">
        <f t="shared" si="18"/>
        <v>1224370</v>
      </c>
      <c r="L314" s="22">
        <f t="shared" si="19"/>
        <v>969367</v>
      </c>
    </row>
    <row r="315" spans="1:12" ht="40.5" customHeight="1">
      <c r="A315" s="7">
        <v>801856</v>
      </c>
      <c r="B315" s="2" t="s">
        <v>31</v>
      </c>
      <c r="C315" s="5" t="s">
        <v>319</v>
      </c>
      <c r="D315" s="8"/>
      <c r="E315" s="3">
        <v>1</v>
      </c>
      <c r="F315" s="9">
        <v>0.3</v>
      </c>
      <c r="G315" s="9">
        <v>0.7</v>
      </c>
      <c r="H315" s="18">
        <v>0</v>
      </c>
      <c r="I315" s="20">
        <f t="shared" si="16"/>
        <v>209200</v>
      </c>
      <c r="J315" s="22">
        <f t="shared" si="17"/>
        <v>62760</v>
      </c>
      <c r="K315" s="22">
        <f t="shared" si="18"/>
        <v>729500</v>
      </c>
      <c r="L315" s="22">
        <f t="shared" si="19"/>
        <v>583060</v>
      </c>
    </row>
    <row r="316" spans="1:12" ht="40.5" customHeight="1">
      <c r="A316" s="7">
        <v>801857</v>
      </c>
      <c r="B316" s="2" t="s">
        <v>31</v>
      </c>
      <c r="C316" s="5" t="s">
        <v>320</v>
      </c>
      <c r="D316" s="8"/>
      <c r="E316" s="3">
        <v>2.3000000000000003</v>
      </c>
      <c r="F316" s="9">
        <v>0.2</v>
      </c>
      <c r="G316" s="9">
        <v>2.1</v>
      </c>
      <c r="H316" s="18">
        <v>0</v>
      </c>
      <c r="I316" s="20">
        <f t="shared" si="16"/>
        <v>523300</v>
      </c>
      <c r="J316" s="22">
        <f t="shared" si="17"/>
        <v>156990</v>
      </c>
      <c r="K316" s="22">
        <f t="shared" si="18"/>
        <v>1959600</v>
      </c>
      <c r="L316" s="22">
        <f t="shared" si="19"/>
        <v>1593290</v>
      </c>
    </row>
    <row r="317" spans="1:12" ht="40.5" customHeight="1">
      <c r="A317" s="7">
        <v>802000</v>
      </c>
      <c r="B317" s="2" t="s">
        <v>0</v>
      </c>
      <c r="C317" s="5" t="s">
        <v>321</v>
      </c>
      <c r="D317" s="8"/>
      <c r="E317" s="3">
        <v>0.33999999999999997</v>
      </c>
      <c r="F317" s="9">
        <v>0.15</v>
      </c>
      <c r="G317" s="9">
        <v>0.19</v>
      </c>
      <c r="H317" s="18">
        <v>0</v>
      </c>
      <c r="I317" s="20">
        <f t="shared" si="16"/>
        <v>67000</v>
      </c>
      <c r="J317" s="22">
        <f t="shared" si="17"/>
        <v>20100</v>
      </c>
      <c r="K317" s="22">
        <f t="shared" si="18"/>
        <v>220430</v>
      </c>
      <c r="L317" s="22">
        <f t="shared" si="19"/>
        <v>173530</v>
      </c>
    </row>
    <row r="318" spans="1:12" ht="40.5" customHeight="1">
      <c r="A318" s="7">
        <v>802005</v>
      </c>
      <c r="B318" s="2" t="s">
        <v>0</v>
      </c>
      <c r="C318" s="5" t="s">
        <v>322</v>
      </c>
      <c r="D318" s="8"/>
      <c r="E318" s="3">
        <v>0.19</v>
      </c>
      <c r="F318" s="9">
        <v>0.08</v>
      </c>
      <c r="G318" s="9">
        <v>0.11</v>
      </c>
      <c r="H318" s="18">
        <v>0</v>
      </c>
      <c r="I318" s="20">
        <f t="shared" si="16"/>
        <v>37770</v>
      </c>
      <c r="J318" s="22">
        <f t="shared" si="17"/>
        <v>11331</v>
      </c>
      <c r="K318" s="22">
        <f t="shared" si="18"/>
        <v>125380</v>
      </c>
      <c r="L318" s="22">
        <f t="shared" si="19"/>
        <v>98941</v>
      </c>
    </row>
    <row r="319" spans="1:12" ht="40.5" customHeight="1">
      <c r="A319" s="7">
        <v>802010</v>
      </c>
      <c r="B319" s="2" t="s">
        <v>0</v>
      </c>
      <c r="C319" s="5" t="s">
        <v>323</v>
      </c>
      <c r="D319" s="8"/>
      <c r="E319" s="3">
        <v>0.08</v>
      </c>
      <c r="F319" s="9">
        <v>0.03</v>
      </c>
      <c r="G319" s="9">
        <v>0.05</v>
      </c>
      <c r="H319" s="18">
        <v>0</v>
      </c>
      <c r="I319" s="20">
        <f t="shared" si="16"/>
        <v>16220</v>
      </c>
      <c r="J319" s="22">
        <f t="shared" si="17"/>
        <v>4866</v>
      </c>
      <c r="K319" s="22">
        <f t="shared" si="18"/>
        <v>54910</v>
      </c>
      <c r="L319" s="22">
        <f t="shared" si="19"/>
        <v>43556</v>
      </c>
    </row>
    <row r="320" spans="1:12" ht="40.5" customHeight="1">
      <c r="A320" s="7">
        <v>802015</v>
      </c>
      <c r="B320" s="2" t="s">
        <v>0</v>
      </c>
      <c r="C320" s="5" t="s">
        <v>324</v>
      </c>
      <c r="D320" s="8"/>
      <c r="E320" s="3">
        <v>0.08</v>
      </c>
      <c r="F320" s="9">
        <v>0.03</v>
      </c>
      <c r="G320" s="9">
        <v>0.05</v>
      </c>
      <c r="H320" s="18">
        <v>0</v>
      </c>
      <c r="I320" s="20">
        <f t="shared" si="16"/>
        <v>16220</v>
      </c>
      <c r="J320" s="22">
        <f t="shared" si="17"/>
        <v>4866</v>
      </c>
      <c r="K320" s="22">
        <f t="shared" si="18"/>
        <v>54910</v>
      </c>
      <c r="L320" s="22">
        <f t="shared" si="19"/>
        <v>43556</v>
      </c>
    </row>
    <row r="321" spans="1:12" ht="40.5" customHeight="1">
      <c r="A321" s="7">
        <v>802020</v>
      </c>
      <c r="B321" s="2" t="s">
        <v>0</v>
      </c>
      <c r="C321" s="5" t="s">
        <v>325</v>
      </c>
      <c r="D321" s="8"/>
      <c r="E321" s="3">
        <v>0.2</v>
      </c>
      <c r="F321" s="9">
        <v>7.0000000000000007E-2</v>
      </c>
      <c r="G321" s="9">
        <v>0.13</v>
      </c>
      <c r="H321" s="18">
        <v>0</v>
      </c>
      <c r="I321" s="20">
        <f t="shared" si="16"/>
        <v>40980</v>
      </c>
      <c r="J321" s="22">
        <f t="shared" si="17"/>
        <v>12294</v>
      </c>
      <c r="K321" s="22">
        <f t="shared" si="18"/>
        <v>140150</v>
      </c>
      <c r="L321" s="22">
        <f t="shared" si="19"/>
        <v>111464</v>
      </c>
    </row>
    <row r="322" spans="1:12" ht="40.5" customHeight="1">
      <c r="A322" s="7">
        <v>802025</v>
      </c>
      <c r="B322" s="2" t="s">
        <v>0</v>
      </c>
      <c r="C322" s="5" t="s">
        <v>326</v>
      </c>
      <c r="D322" s="8"/>
      <c r="E322" s="3">
        <v>0.12</v>
      </c>
      <c r="F322" s="9">
        <v>0.03</v>
      </c>
      <c r="G322" s="9">
        <v>0.09</v>
      </c>
      <c r="H322" s="18">
        <v>0</v>
      </c>
      <c r="I322" s="20">
        <f t="shared" si="16"/>
        <v>25620</v>
      </c>
      <c r="J322" s="22">
        <f t="shared" si="17"/>
        <v>7686</v>
      </c>
      <c r="K322" s="22">
        <f t="shared" si="18"/>
        <v>90990</v>
      </c>
      <c r="L322" s="22">
        <f t="shared" si="19"/>
        <v>73056</v>
      </c>
    </row>
    <row r="323" spans="1:12" ht="40.5" customHeight="1">
      <c r="A323" s="7">
        <v>802030</v>
      </c>
      <c r="B323" s="2" t="s">
        <v>0</v>
      </c>
      <c r="C323" s="5" t="s">
        <v>327</v>
      </c>
      <c r="D323" s="8"/>
      <c r="E323" s="3">
        <v>0.11000000000000001</v>
      </c>
      <c r="F323" s="9">
        <v>0.04</v>
      </c>
      <c r="G323" s="9">
        <v>7.0000000000000007E-2</v>
      </c>
      <c r="H323" s="18">
        <v>0</v>
      </c>
      <c r="I323" s="20">
        <f t="shared" si="16"/>
        <v>22410</v>
      </c>
      <c r="J323" s="22">
        <f t="shared" si="17"/>
        <v>6723</v>
      </c>
      <c r="K323" s="22">
        <f t="shared" si="18"/>
        <v>76220</v>
      </c>
      <c r="L323" s="22">
        <f t="shared" si="19"/>
        <v>60533</v>
      </c>
    </row>
    <row r="324" spans="1:12" ht="40.5" customHeight="1">
      <c r="A324" s="7">
        <v>802035</v>
      </c>
      <c r="B324" s="2" t="s">
        <v>0</v>
      </c>
      <c r="C324" s="5" t="s">
        <v>328</v>
      </c>
      <c r="D324" s="8"/>
      <c r="E324" s="3">
        <v>0.34</v>
      </c>
      <c r="F324" s="9">
        <v>0.14000000000000001</v>
      </c>
      <c r="G324" s="9">
        <v>0.2</v>
      </c>
      <c r="H324" s="18">
        <v>0</v>
      </c>
      <c r="I324" s="20">
        <f t="shared" si="16"/>
        <v>67860</v>
      </c>
      <c r="J324" s="22">
        <f t="shared" si="17"/>
        <v>20358</v>
      </c>
      <c r="K324" s="22">
        <f t="shared" si="18"/>
        <v>226180</v>
      </c>
      <c r="L324" s="22">
        <f t="shared" si="19"/>
        <v>178678</v>
      </c>
    </row>
    <row r="325" spans="1:12" ht="40.5" customHeight="1">
      <c r="A325" s="7">
        <v>802045</v>
      </c>
      <c r="B325" s="2" t="s">
        <v>0</v>
      </c>
      <c r="C325" s="5" t="s">
        <v>329</v>
      </c>
      <c r="D325" s="8"/>
      <c r="E325" s="3">
        <v>0.16</v>
      </c>
      <c r="F325" s="9">
        <v>0.03</v>
      </c>
      <c r="G325" s="9">
        <v>0.13</v>
      </c>
      <c r="H325" s="18">
        <v>0</v>
      </c>
      <c r="I325" s="20">
        <f t="shared" si="16"/>
        <v>35020</v>
      </c>
      <c r="J325" s="22">
        <f t="shared" si="17"/>
        <v>10506</v>
      </c>
      <c r="K325" s="22">
        <f t="shared" si="18"/>
        <v>127070</v>
      </c>
      <c r="L325" s="22">
        <f t="shared" si="19"/>
        <v>102556</v>
      </c>
    </row>
    <row r="326" spans="1:12" ht="40.5" customHeight="1">
      <c r="A326" s="7">
        <v>802050</v>
      </c>
      <c r="B326" s="2" t="s">
        <v>0</v>
      </c>
      <c r="C326" s="5" t="s">
        <v>330</v>
      </c>
      <c r="D326" s="8"/>
      <c r="E326" s="3">
        <v>0.16</v>
      </c>
      <c r="F326" s="9">
        <v>0.03</v>
      </c>
      <c r="G326" s="9">
        <v>0.13</v>
      </c>
      <c r="H326" s="18">
        <v>0</v>
      </c>
      <c r="I326" s="20">
        <f t="shared" si="16"/>
        <v>35020</v>
      </c>
      <c r="J326" s="22">
        <f t="shared" si="17"/>
        <v>10506</v>
      </c>
      <c r="K326" s="22">
        <f t="shared" si="18"/>
        <v>127070</v>
      </c>
      <c r="L326" s="22">
        <f t="shared" si="19"/>
        <v>102556</v>
      </c>
    </row>
    <row r="327" spans="1:12" ht="40.5" customHeight="1">
      <c r="A327" s="7">
        <v>802055</v>
      </c>
      <c r="B327" s="2" t="s">
        <v>0</v>
      </c>
      <c r="C327" s="5" t="s">
        <v>331</v>
      </c>
      <c r="D327" s="8"/>
      <c r="E327" s="3">
        <v>0.16999999999999998</v>
      </c>
      <c r="F327" s="9">
        <v>0.05</v>
      </c>
      <c r="G327" s="9">
        <v>0.12</v>
      </c>
      <c r="H327" s="18">
        <v>0</v>
      </c>
      <c r="I327" s="20">
        <f t="shared" ref="I327:I390" si="20">(F327*149000)+(G327*235000)</f>
        <v>35650</v>
      </c>
      <c r="J327" s="22">
        <f t="shared" ref="J327:J390" si="21">I327*30%</f>
        <v>10695</v>
      </c>
      <c r="K327" s="22">
        <f t="shared" ref="K327:K390" si="22">(F327*327000)+(G327*902000)</f>
        <v>124590</v>
      </c>
      <c r="L327" s="22">
        <f t="shared" ref="L327:L390" si="23">K327-(I327*70%)</f>
        <v>99635</v>
      </c>
    </row>
    <row r="328" spans="1:12" ht="40.5" customHeight="1">
      <c r="A328" s="7">
        <v>802060</v>
      </c>
      <c r="B328" s="2" t="s">
        <v>0</v>
      </c>
      <c r="C328" s="5" t="s">
        <v>332</v>
      </c>
      <c r="D328" s="8"/>
      <c r="E328" s="3">
        <v>0.21000000000000002</v>
      </c>
      <c r="F328" s="9">
        <v>7.0000000000000007E-2</v>
      </c>
      <c r="G328" s="9">
        <v>0.14000000000000001</v>
      </c>
      <c r="H328" s="18">
        <v>0</v>
      </c>
      <c r="I328" s="20">
        <f t="shared" si="20"/>
        <v>43330</v>
      </c>
      <c r="J328" s="22">
        <f t="shared" si="21"/>
        <v>12999</v>
      </c>
      <c r="K328" s="22">
        <f t="shared" si="22"/>
        <v>149170.00000000003</v>
      </c>
      <c r="L328" s="22">
        <f t="shared" si="23"/>
        <v>118839.00000000003</v>
      </c>
    </row>
    <row r="329" spans="1:12" ht="40.5" customHeight="1">
      <c r="A329" s="7">
        <v>802065</v>
      </c>
      <c r="B329" s="2" t="s">
        <v>0</v>
      </c>
      <c r="C329" s="5" t="s">
        <v>333</v>
      </c>
      <c r="D329" s="8"/>
      <c r="E329" s="3">
        <v>0.17</v>
      </c>
      <c r="F329" s="9">
        <v>0.03</v>
      </c>
      <c r="G329" s="9">
        <v>0.14000000000000001</v>
      </c>
      <c r="H329" s="18">
        <v>0</v>
      </c>
      <c r="I329" s="20">
        <f t="shared" si="20"/>
        <v>37370</v>
      </c>
      <c r="J329" s="22">
        <f t="shared" si="21"/>
        <v>11211</v>
      </c>
      <c r="K329" s="22">
        <f t="shared" si="22"/>
        <v>136090</v>
      </c>
      <c r="L329" s="22">
        <f t="shared" si="23"/>
        <v>109931</v>
      </c>
    </row>
    <row r="330" spans="1:12" ht="40.5" customHeight="1">
      <c r="A330" s="7">
        <v>802070</v>
      </c>
      <c r="B330" s="2" t="s">
        <v>0</v>
      </c>
      <c r="C330" s="5" t="s">
        <v>334</v>
      </c>
      <c r="D330" s="8"/>
      <c r="E330" s="3">
        <v>0.2</v>
      </c>
      <c r="F330" s="9">
        <v>7.0000000000000007E-2</v>
      </c>
      <c r="G330" s="9">
        <v>0.13</v>
      </c>
      <c r="H330" s="18">
        <v>0</v>
      </c>
      <c r="I330" s="20">
        <f t="shared" si="20"/>
        <v>40980</v>
      </c>
      <c r="J330" s="22">
        <f t="shared" si="21"/>
        <v>12294</v>
      </c>
      <c r="K330" s="22">
        <f t="shared" si="22"/>
        <v>140150</v>
      </c>
      <c r="L330" s="22">
        <f t="shared" si="23"/>
        <v>111464</v>
      </c>
    </row>
    <row r="331" spans="1:12" ht="40.5" customHeight="1">
      <c r="A331" s="7">
        <v>802075</v>
      </c>
      <c r="B331" s="2" t="s">
        <v>0</v>
      </c>
      <c r="C331" s="5" t="s">
        <v>335</v>
      </c>
      <c r="D331" s="8"/>
      <c r="E331" s="3">
        <v>9.0000000000000011E-2</v>
      </c>
      <c r="F331" s="9">
        <v>0.02</v>
      </c>
      <c r="G331" s="9">
        <v>7.0000000000000007E-2</v>
      </c>
      <c r="H331" s="18">
        <v>0</v>
      </c>
      <c r="I331" s="20">
        <f t="shared" si="20"/>
        <v>19430</v>
      </c>
      <c r="J331" s="22">
        <f t="shared" si="21"/>
        <v>5829</v>
      </c>
      <c r="K331" s="22">
        <f t="shared" si="22"/>
        <v>69680</v>
      </c>
      <c r="L331" s="22">
        <f t="shared" si="23"/>
        <v>56079</v>
      </c>
    </row>
    <row r="332" spans="1:12" ht="40.5" customHeight="1">
      <c r="A332" s="7">
        <v>802080</v>
      </c>
      <c r="B332" s="2" t="s">
        <v>0</v>
      </c>
      <c r="C332" s="5" t="s">
        <v>336</v>
      </c>
      <c r="D332" s="8"/>
      <c r="E332" s="3">
        <v>0.81</v>
      </c>
      <c r="F332" s="9">
        <v>0.17</v>
      </c>
      <c r="G332" s="9">
        <v>0.64</v>
      </c>
      <c r="H332" s="18">
        <v>0</v>
      </c>
      <c r="I332" s="20">
        <f t="shared" si="20"/>
        <v>175730</v>
      </c>
      <c r="J332" s="22">
        <f t="shared" si="21"/>
        <v>52719</v>
      </c>
      <c r="K332" s="22">
        <f t="shared" si="22"/>
        <v>632870</v>
      </c>
      <c r="L332" s="22">
        <f t="shared" si="23"/>
        <v>509859</v>
      </c>
    </row>
    <row r="333" spans="1:12" ht="40.5" customHeight="1">
      <c r="A333" s="7">
        <v>802085</v>
      </c>
      <c r="B333" s="2" t="s">
        <v>0</v>
      </c>
      <c r="C333" s="5" t="s">
        <v>337</v>
      </c>
      <c r="D333" s="8"/>
      <c r="E333" s="3">
        <v>0.81</v>
      </c>
      <c r="F333" s="9">
        <v>0.17</v>
      </c>
      <c r="G333" s="9">
        <v>0.64</v>
      </c>
      <c r="H333" s="18">
        <v>0</v>
      </c>
      <c r="I333" s="20">
        <f t="shared" si="20"/>
        <v>175730</v>
      </c>
      <c r="J333" s="22">
        <f t="shared" si="21"/>
        <v>52719</v>
      </c>
      <c r="K333" s="22">
        <f t="shared" si="22"/>
        <v>632870</v>
      </c>
      <c r="L333" s="22">
        <f t="shared" si="23"/>
        <v>509859</v>
      </c>
    </row>
    <row r="334" spans="1:12" ht="40.5" customHeight="1">
      <c r="A334" s="7">
        <v>802090</v>
      </c>
      <c r="B334" s="2" t="s">
        <v>0</v>
      </c>
      <c r="C334" s="5" t="s">
        <v>338</v>
      </c>
      <c r="D334" s="8"/>
      <c r="E334" s="3">
        <v>0.81</v>
      </c>
      <c r="F334" s="9">
        <v>0.17</v>
      </c>
      <c r="G334" s="9">
        <v>0.64</v>
      </c>
      <c r="H334" s="18">
        <v>0</v>
      </c>
      <c r="I334" s="20">
        <f t="shared" si="20"/>
        <v>175730</v>
      </c>
      <c r="J334" s="22">
        <f t="shared" si="21"/>
        <v>52719</v>
      </c>
      <c r="K334" s="22">
        <f t="shared" si="22"/>
        <v>632870</v>
      </c>
      <c r="L334" s="22">
        <f t="shared" si="23"/>
        <v>509859</v>
      </c>
    </row>
    <row r="335" spans="1:12" ht="40.5" customHeight="1">
      <c r="A335" s="7">
        <v>802095</v>
      </c>
      <c r="B335" s="2" t="s">
        <v>31</v>
      </c>
      <c r="C335" s="5" t="s">
        <v>339</v>
      </c>
      <c r="D335" s="8"/>
      <c r="E335" s="3">
        <v>0.2</v>
      </c>
      <c r="F335" s="9">
        <v>7.0000000000000007E-2</v>
      </c>
      <c r="G335" s="9">
        <v>0.13</v>
      </c>
      <c r="H335" s="18">
        <v>0</v>
      </c>
      <c r="I335" s="20">
        <f t="shared" si="20"/>
        <v>40980</v>
      </c>
      <c r="J335" s="22">
        <f t="shared" si="21"/>
        <v>12294</v>
      </c>
      <c r="K335" s="22">
        <f t="shared" si="22"/>
        <v>140150</v>
      </c>
      <c r="L335" s="22">
        <f t="shared" si="23"/>
        <v>111464</v>
      </c>
    </row>
    <row r="336" spans="1:12" ht="40.5" customHeight="1">
      <c r="A336" s="7">
        <v>802200</v>
      </c>
      <c r="B336" s="2" t="s">
        <v>0</v>
      </c>
      <c r="C336" s="5" t="s">
        <v>340</v>
      </c>
      <c r="D336" s="8"/>
      <c r="E336" s="3">
        <v>0.11000000000000001</v>
      </c>
      <c r="F336" s="9">
        <v>0.04</v>
      </c>
      <c r="G336" s="9">
        <v>7.0000000000000007E-2</v>
      </c>
      <c r="H336" s="18">
        <v>0</v>
      </c>
      <c r="I336" s="20">
        <f t="shared" si="20"/>
        <v>22410</v>
      </c>
      <c r="J336" s="22">
        <f t="shared" si="21"/>
        <v>6723</v>
      </c>
      <c r="K336" s="22">
        <f t="shared" si="22"/>
        <v>76220</v>
      </c>
      <c r="L336" s="22">
        <f t="shared" si="23"/>
        <v>60533</v>
      </c>
    </row>
    <row r="337" spans="1:12" ht="40.5" customHeight="1">
      <c r="A337" s="7">
        <v>802205</v>
      </c>
      <c r="B337" s="2" t="s">
        <v>0</v>
      </c>
      <c r="C337" s="5" t="s">
        <v>341</v>
      </c>
      <c r="D337" s="8"/>
      <c r="E337" s="3">
        <v>0.16</v>
      </c>
      <c r="F337" s="9">
        <v>0.05</v>
      </c>
      <c r="G337" s="9">
        <v>0.11</v>
      </c>
      <c r="H337" s="18">
        <v>0</v>
      </c>
      <c r="I337" s="20">
        <f t="shared" si="20"/>
        <v>33300</v>
      </c>
      <c r="J337" s="22">
        <f t="shared" si="21"/>
        <v>9990</v>
      </c>
      <c r="K337" s="22">
        <f t="shared" si="22"/>
        <v>115570</v>
      </c>
      <c r="L337" s="22">
        <f t="shared" si="23"/>
        <v>92260</v>
      </c>
    </row>
    <row r="338" spans="1:12" ht="40.5" customHeight="1">
      <c r="A338" s="7">
        <v>802210</v>
      </c>
      <c r="B338" s="2" t="s">
        <v>0</v>
      </c>
      <c r="C338" s="5" t="s">
        <v>342</v>
      </c>
      <c r="D338" s="8"/>
      <c r="E338" s="3">
        <v>0.15000000000000002</v>
      </c>
      <c r="F338" s="9">
        <v>0.05</v>
      </c>
      <c r="G338" s="9">
        <v>0.1</v>
      </c>
      <c r="H338" s="18">
        <v>0</v>
      </c>
      <c r="I338" s="20">
        <f t="shared" si="20"/>
        <v>30950</v>
      </c>
      <c r="J338" s="22">
        <f t="shared" si="21"/>
        <v>9285</v>
      </c>
      <c r="K338" s="22">
        <f t="shared" si="22"/>
        <v>106550</v>
      </c>
      <c r="L338" s="22">
        <f t="shared" si="23"/>
        <v>84885</v>
      </c>
    </row>
    <row r="339" spans="1:12" ht="40.5" customHeight="1">
      <c r="A339" s="7">
        <v>802215</v>
      </c>
      <c r="B339" s="2" t="s">
        <v>0</v>
      </c>
      <c r="C339" s="5" t="s">
        <v>343</v>
      </c>
      <c r="D339" s="8"/>
      <c r="E339" s="3">
        <v>0.36</v>
      </c>
      <c r="F339" s="9">
        <v>0.12</v>
      </c>
      <c r="G339" s="9">
        <v>0.24</v>
      </c>
      <c r="H339" s="18">
        <v>0</v>
      </c>
      <c r="I339" s="20">
        <f t="shared" si="20"/>
        <v>74280</v>
      </c>
      <c r="J339" s="22">
        <f t="shared" si="21"/>
        <v>22284</v>
      </c>
      <c r="K339" s="22">
        <f t="shared" si="22"/>
        <v>255720</v>
      </c>
      <c r="L339" s="22">
        <f t="shared" si="23"/>
        <v>203724</v>
      </c>
    </row>
    <row r="340" spans="1:12" ht="40.5" customHeight="1">
      <c r="A340" s="7">
        <v>802220</v>
      </c>
      <c r="B340" s="2" t="s">
        <v>0</v>
      </c>
      <c r="C340" s="5" t="s">
        <v>344</v>
      </c>
      <c r="D340" s="8"/>
      <c r="E340" s="3">
        <v>0.35</v>
      </c>
      <c r="F340" s="9">
        <v>0.11</v>
      </c>
      <c r="G340" s="9">
        <v>0.24</v>
      </c>
      <c r="H340" s="18">
        <v>0</v>
      </c>
      <c r="I340" s="20">
        <f t="shared" si="20"/>
        <v>72790</v>
      </c>
      <c r="J340" s="22">
        <f t="shared" si="21"/>
        <v>21837</v>
      </c>
      <c r="K340" s="22">
        <f t="shared" si="22"/>
        <v>252450</v>
      </c>
      <c r="L340" s="22">
        <f t="shared" si="23"/>
        <v>201497</v>
      </c>
    </row>
    <row r="341" spans="1:12" ht="40.5" customHeight="1">
      <c r="A341" s="7">
        <v>802221</v>
      </c>
      <c r="B341" s="2" t="s">
        <v>31</v>
      </c>
      <c r="C341" s="5" t="s">
        <v>345</v>
      </c>
      <c r="D341" s="8"/>
      <c r="E341" s="3">
        <v>7.8</v>
      </c>
      <c r="F341" s="9">
        <v>0.1</v>
      </c>
      <c r="G341" s="9">
        <v>7.7</v>
      </c>
      <c r="H341" s="18">
        <v>0</v>
      </c>
      <c r="I341" s="20">
        <f t="shared" si="20"/>
        <v>1824400</v>
      </c>
      <c r="J341" s="22">
        <f t="shared" si="21"/>
        <v>547320</v>
      </c>
      <c r="K341" s="22">
        <f t="shared" si="22"/>
        <v>6978100</v>
      </c>
      <c r="L341" s="22">
        <f t="shared" si="23"/>
        <v>5701020</v>
      </c>
    </row>
    <row r="342" spans="1:12" ht="40.5" customHeight="1">
      <c r="A342" s="7">
        <v>802222</v>
      </c>
      <c r="B342" s="2" t="s">
        <v>31</v>
      </c>
      <c r="C342" s="5" t="s">
        <v>346</v>
      </c>
      <c r="D342" s="8"/>
      <c r="E342" s="3">
        <v>8.1</v>
      </c>
      <c r="F342" s="9">
        <v>0.1</v>
      </c>
      <c r="G342" s="9">
        <v>8</v>
      </c>
      <c r="H342" s="18">
        <v>0</v>
      </c>
      <c r="I342" s="20">
        <f t="shared" si="20"/>
        <v>1894900</v>
      </c>
      <c r="J342" s="22">
        <f t="shared" si="21"/>
        <v>568470</v>
      </c>
      <c r="K342" s="22">
        <f t="shared" si="22"/>
        <v>7248700</v>
      </c>
      <c r="L342" s="22">
        <f t="shared" si="23"/>
        <v>5922270</v>
      </c>
    </row>
    <row r="343" spans="1:12" ht="40.5" customHeight="1">
      <c r="A343" s="7">
        <v>802223</v>
      </c>
      <c r="B343" s="2" t="s">
        <v>31</v>
      </c>
      <c r="C343" s="5" t="s">
        <v>347</v>
      </c>
      <c r="D343" s="8"/>
      <c r="E343" s="3">
        <v>9.7999999999999989</v>
      </c>
      <c r="F343" s="9">
        <v>0.1</v>
      </c>
      <c r="G343" s="9">
        <v>9.6999999999999993</v>
      </c>
      <c r="H343" s="18">
        <v>0</v>
      </c>
      <c r="I343" s="20">
        <f t="shared" si="20"/>
        <v>2294400</v>
      </c>
      <c r="J343" s="22">
        <f t="shared" si="21"/>
        <v>688320</v>
      </c>
      <c r="K343" s="22">
        <f t="shared" si="22"/>
        <v>8782100</v>
      </c>
      <c r="L343" s="22">
        <f t="shared" si="23"/>
        <v>7176020</v>
      </c>
    </row>
    <row r="344" spans="1:12" ht="40.5" customHeight="1">
      <c r="A344" s="7">
        <v>802224</v>
      </c>
      <c r="B344" s="2" t="s">
        <v>31</v>
      </c>
      <c r="C344" s="5" t="s">
        <v>348</v>
      </c>
      <c r="D344" s="8"/>
      <c r="E344" s="3">
        <v>9.7999999999999989</v>
      </c>
      <c r="F344" s="9">
        <v>0.1</v>
      </c>
      <c r="G344" s="9">
        <v>9.6999999999999993</v>
      </c>
      <c r="H344" s="18">
        <v>0</v>
      </c>
      <c r="I344" s="20">
        <f t="shared" si="20"/>
        <v>2294400</v>
      </c>
      <c r="J344" s="22">
        <f t="shared" si="21"/>
        <v>688320</v>
      </c>
      <c r="K344" s="22">
        <f t="shared" si="22"/>
        <v>8782100</v>
      </c>
      <c r="L344" s="22">
        <f t="shared" si="23"/>
        <v>7176020</v>
      </c>
    </row>
    <row r="345" spans="1:12" ht="40.5" customHeight="1">
      <c r="A345" s="7">
        <v>802225</v>
      </c>
      <c r="B345" s="2" t="s">
        <v>0</v>
      </c>
      <c r="C345" s="5" t="s">
        <v>349</v>
      </c>
      <c r="D345" s="8"/>
      <c r="E345" s="3">
        <v>0.42</v>
      </c>
      <c r="F345" s="9">
        <v>0.13</v>
      </c>
      <c r="G345" s="9">
        <v>0.28999999999999998</v>
      </c>
      <c r="H345" s="18">
        <v>0</v>
      </c>
      <c r="I345" s="20">
        <f t="shared" si="20"/>
        <v>87520</v>
      </c>
      <c r="J345" s="22">
        <f t="shared" si="21"/>
        <v>26256</v>
      </c>
      <c r="K345" s="22">
        <f t="shared" si="22"/>
        <v>304090</v>
      </c>
      <c r="L345" s="22">
        <f t="shared" si="23"/>
        <v>242826</v>
      </c>
    </row>
    <row r="346" spans="1:12" ht="40.5" customHeight="1">
      <c r="A346" s="7">
        <v>802226</v>
      </c>
      <c r="B346" s="2" t="s">
        <v>31</v>
      </c>
      <c r="C346" s="5" t="s">
        <v>350</v>
      </c>
      <c r="D346" s="8"/>
      <c r="E346" s="3">
        <v>9.7999999999999989</v>
      </c>
      <c r="F346" s="9">
        <v>0.1</v>
      </c>
      <c r="G346" s="9">
        <v>9.6999999999999993</v>
      </c>
      <c r="H346" s="18">
        <v>0</v>
      </c>
      <c r="I346" s="20">
        <f t="shared" si="20"/>
        <v>2294400</v>
      </c>
      <c r="J346" s="22">
        <f t="shared" si="21"/>
        <v>688320</v>
      </c>
      <c r="K346" s="22">
        <f t="shared" si="22"/>
        <v>8782100</v>
      </c>
      <c r="L346" s="22">
        <f t="shared" si="23"/>
        <v>7176020</v>
      </c>
    </row>
    <row r="347" spans="1:12" ht="40.5" customHeight="1">
      <c r="A347" s="7">
        <v>802230</v>
      </c>
      <c r="B347" s="2" t="s">
        <v>0</v>
      </c>
      <c r="C347" s="5" t="s">
        <v>351</v>
      </c>
      <c r="D347" s="8"/>
      <c r="E347" s="3">
        <v>0.11</v>
      </c>
      <c r="F347" s="9">
        <v>0.02</v>
      </c>
      <c r="G347" s="9">
        <v>0.09</v>
      </c>
      <c r="H347" s="18">
        <v>0</v>
      </c>
      <c r="I347" s="20">
        <f t="shared" si="20"/>
        <v>24130</v>
      </c>
      <c r="J347" s="22">
        <f t="shared" si="21"/>
        <v>7239</v>
      </c>
      <c r="K347" s="22">
        <f t="shared" si="22"/>
        <v>87720</v>
      </c>
      <c r="L347" s="22">
        <f t="shared" si="23"/>
        <v>70829</v>
      </c>
    </row>
    <row r="348" spans="1:12" ht="40.5" customHeight="1">
      <c r="A348" s="7">
        <v>802235</v>
      </c>
      <c r="B348" s="2" t="s">
        <v>0</v>
      </c>
      <c r="C348" s="5" t="s">
        <v>352</v>
      </c>
      <c r="D348" s="8"/>
      <c r="E348" s="3">
        <v>0.2</v>
      </c>
      <c r="F348" s="9">
        <v>0.04</v>
      </c>
      <c r="G348" s="9">
        <v>0.16</v>
      </c>
      <c r="H348" s="18">
        <v>0</v>
      </c>
      <c r="I348" s="20">
        <f t="shared" si="20"/>
        <v>43560</v>
      </c>
      <c r="J348" s="22">
        <f t="shared" si="21"/>
        <v>13068</v>
      </c>
      <c r="K348" s="22">
        <f t="shared" si="22"/>
        <v>157400</v>
      </c>
      <c r="L348" s="22">
        <f t="shared" si="23"/>
        <v>126908</v>
      </c>
    </row>
    <row r="349" spans="1:12" ht="40.5" customHeight="1">
      <c r="A349" s="7">
        <v>802240</v>
      </c>
      <c r="B349" s="2" t="s">
        <v>0</v>
      </c>
      <c r="C349" s="5" t="s">
        <v>353</v>
      </c>
      <c r="D349" s="8"/>
      <c r="E349" s="3">
        <v>0.32</v>
      </c>
      <c r="F349" s="9">
        <v>7.0000000000000007E-2</v>
      </c>
      <c r="G349" s="9">
        <v>0.25</v>
      </c>
      <c r="H349" s="18">
        <v>0</v>
      </c>
      <c r="I349" s="20">
        <f t="shared" si="20"/>
        <v>69180</v>
      </c>
      <c r="J349" s="22">
        <f t="shared" si="21"/>
        <v>20754</v>
      </c>
      <c r="K349" s="22">
        <f t="shared" si="22"/>
        <v>248390</v>
      </c>
      <c r="L349" s="22">
        <f t="shared" si="23"/>
        <v>199964</v>
      </c>
    </row>
    <row r="350" spans="1:12" ht="40.5" customHeight="1">
      <c r="A350" s="7">
        <v>802245</v>
      </c>
      <c r="B350" s="2" t="s">
        <v>0</v>
      </c>
      <c r="C350" s="5" t="s">
        <v>354</v>
      </c>
      <c r="D350" s="8"/>
      <c r="E350" s="3">
        <v>0.2</v>
      </c>
      <c r="F350" s="9">
        <v>0.04</v>
      </c>
      <c r="G350" s="9">
        <v>0.16</v>
      </c>
      <c r="H350" s="18">
        <v>0</v>
      </c>
      <c r="I350" s="20">
        <f t="shared" si="20"/>
        <v>43560</v>
      </c>
      <c r="J350" s="22">
        <f t="shared" si="21"/>
        <v>13068</v>
      </c>
      <c r="K350" s="22">
        <f t="shared" si="22"/>
        <v>157400</v>
      </c>
      <c r="L350" s="22">
        <f t="shared" si="23"/>
        <v>126908</v>
      </c>
    </row>
    <row r="351" spans="1:12" ht="40.5" customHeight="1">
      <c r="A351" s="7">
        <v>802246</v>
      </c>
      <c r="B351" s="2" t="s">
        <v>0</v>
      </c>
      <c r="C351" s="5" t="s">
        <v>355</v>
      </c>
      <c r="D351" s="8"/>
      <c r="E351" s="3">
        <v>2.4</v>
      </c>
      <c r="F351" s="9">
        <v>0.5</v>
      </c>
      <c r="G351" s="9">
        <v>1.9</v>
      </c>
      <c r="H351" s="18">
        <v>0</v>
      </c>
      <c r="I351" s="20">
        <f t="shared" si="20"/>
        <v>521000</v>
      </c>
      <c r="J351" s="22">
        <f t="shared" si="21"/>
        <v>156300</v>
      </c>
      <c r="K351" s="22">
        <f t="shared" si="22"/>
        <v>1877300</v>
      </c>
      <c r="L351" s="22">
        <f t="shared" si="23"/>
        <v>1512600</v>
      </c>
    </row>
    <row r="352" spans="1:12" ht="40.5" customHeight="1">
      <c r="A352" s="7">
        <v>802247</v>
      </c>
      <c r="B352" s="2" t="s">
        <v>0</v>
      </c>
      <c r="C352" s="5" t="s">
        <v>356</v>
      </c>
      <c r="D352" s="8"/>
      <c r="E352" s="3">
        <v>2.4</v>
      </c>
      <c r="F352" s="9">
        <v>0.5</v>
      </c>
      <c r="G352" s="9">
        <v>1.9</v>
      </c>
      <c r="H352" s="18">
        <v>0</v>
      </c>
      <c r="I352" s="20">
        <f t="shared" si="20"/>
        <v>521000</v>
      </c>
      <c r="J352" s="22">
        <f t="shared" si="21"/>
        <v>156300</v>
      </c>
      <c r="K352" s="22">
        <f t="shared" si="22"/>
        <v>1877300</v>
      </c>
      <c r="L352" s="22">
        <f t="shared" si="23"/>
        <v>1512600</v>
      </c>
    </row>
    <row r="353" spans="1:12" ht="40.5" customHeight="1">
      <c r="A353" s="7">
        <v>802248</v>
      </c>
      <c r="B353" s="2" t="s">
        <v>0</v>
      </c>
      <c r="C353" s="5" t="s">
        <v>357</v>
      </c>
      <c r="D353" s="8"/>
      <c r="E353" s="3">
        <v>2.4</v>
      </c>
      <c r="F353" s="9">
        <v>0.5</v>
      </c>
      <c r="G353" s="9">
        <v>1.9</v>
      </c>
      <c r="H353" s="18">
        <v>0</v>
      </c>
      <c r="I353" s="20">
        <f t="shared" si="20"/>
        <v>521000</v>
      </c>
      <c r="J353" s="22">
        <f t="shared" si="21"/>
        <v>156300</v>
      </c>
      <c r="K353" s="22">
        <f t="shared" si="22"/>
        <v>1877300</v>
      </c>
      <c r="L353" s="22">
        <f t="shared" si="23"/>
        <v>1512600</v>
      </c>
    </row>
    <row r="354" spans="1:12" ht="40.5" customHeight="1">
      <c r="A354" s="7">
        <v>802249</v>
      </c>
      <c r="B354" s="2" t="s">
        <v>0</v>
      </c>
      <c r="C354" s="5" t="s">
        <v>358</v>
      </c>
      <c r="D354" s="8"/>
      <c r="E354" s="3">
        <v>2.4</v>
      </c>
      <c r="F354" s="9">
        <v>0.5</v>
      </c>
      <c r="G354" s="9">
        <v>1.9</v>
      </c>
      <c r="H354" s="18">
        <v>0</v>
      </c>
      <c r="I354" s="20">
        <f t="shared" si="20"/>
        <v>521000</v>
      </c>
      <c r="J354" s="22">
        <f t="shared" si="21"/>
        <v>156300</v>
      </c>
      <c r="K354" s="22">
        <f t="shared" si="22"/>
        <v>1877300</v>
      </c>
      <c r="L354" s="22">
        <f t="shared" si="23"/>
        <v>1512600</v>
      </c>
    </row>
    <row r="355" spans="1:12" ht="40.5" customHeight="1">
      <c r="A355" s="7">
        <v>802250</v>
      </c>
      <c r="B355" s="2" t="s">
        <v>0</v>
      </c>
      <c r="C355" s="5" t="s">
        <v>359</v>
      </c>
      <c r="D355" s="8"/>
      <c r="E355" s="3">
        <v>2.4</v>
      </c>
      <c r="F355" s="9">
        <v>0.5</v>
      </c>
      <c r="G355" s="9">
        <v>1.9</v>
      </c>
      <c r="H355" s="18">
        <v>0</v>
      </c>
      <c r="I355" s="20">
        <f t="shared" si="20"/>
        <v>521000</v>
      </c>
      <c r="J355" s="22">
        <f t="shared" si="21"/>
        <v>156300</v>
      </c>
      <c r="K355" s="22">
        <f t="shared" si="22"/>
        <v>1877300</v>
      </c>
      <c r="L355" s="22">
        <f t="shared" si="23"/>
        <v>1512600</v>
      </c>
    </row>
    <row r="356" spans="1:12" ht="40.5" customHeight="1">
      <c r="A356" s="7">
        <v>802251</v>
      </c>
      <c r="B356" s="2" t="s">
        <v>0</v>
      </c>
      <c r="C356" s="5" t="s">
        <v>360</v>
      </c>
      <c r="D356" s="8"/>
      <c r="E356" s="3">
        <v>2.4</v>
      </c>
      <c r="F356" s="9">
        <v>0.5</v>
      </c>
      <c r="G356" s="9">
        <v>1.9</v>
      </c>
      <c r="H356" s="18">
        <v>0</v>
      </c>
      <c r="I356" s="20">
        <f t="shared" si="20"/>
        <v>521000</v>
      </c>
      <c r="J356" s="22">
        <f t="shared" si="21"/>
        <v>156300</v>
      </c>
      <c r="K356" s="22">
        <f t="shared" si="22"/>
        <v>1877300</v>
      </c>
      <c r="L356" s="22">
        <f t="shared" si="23"/>
        <v>1512600</v>
      </c>
    </row>
    <row r="357" spans="1:12" ht="40.5" customHeight="1">
      <c r="A357" s="7">
        <v>802252</v>
      </c>
      <c r="B357" s="2" t="s">
        <v>0</v>
      </c>
      <c r="C357" s="5" t="s">
        <v>361</v>
      </c>
      <c r="D357" s="8"/>
      <c r="E357" s="3">
        <v>2.4</v>
      </c>
      <c r="F357" s="9">
        <v>0.5</v>
      </c>
      <c r="G357" s="9">
        <v>1.9</v>
      </c>
      <c r="H357" s="18">
        <v>0</v>
      </c>
      <c r="I357" s="20">
        <f t="shared" si="20"/>
        <v>521000</v>
      </c>
      <c r="J357" s="22">
        <f t="shared" si="21"/>
        <v>156300</v>
      </c>
      <c r="K357" s="22">
        <f t="shared" si="22"/>
        <v>1877300</v>
      </c>
      <c r="L357" s="22">
        <f t="shared" si="23"/>
        <v>1512600</v>
      </c>
    </row>
    <row r="358" spans="1:12" ht="40.5" customHeight="1">
      <c r="A358" s="7">
        <v>802253</v>
      </c>
      <c r="B358" s="2" t="s">
        <v>0</v>
      </c>
      <c r="C358" s="5" t="s">
        <v>362</v>
      </c>
      <c r="D358" s="8"/>
      <c r="E358" s="3">
        <v>2.4</v>
      </c>
      <c r="F358" s="9">
        <v>0.5</v>
      </c>
      <c r="G358" s="9">
        <v>1.9</v>
      </c>
      <c r="H358" s="18">
        <v>0</v>
      </c>
      <c r="I358" s="20">
        <f t="shared" si="20"/>
        <v>521000</v>
      </c>
      <c r="J358" s="22">
        <f t="shared" si="21"/>
        <v>156300</v>
      </c>
      <c r="K358" s="22">
        <f t="shared" si="22"/>
        <v>1877300</v>
      </c>
      <c r="L358" s="22">
        <f t="shared" si="23"/>
        <v>1512600</v>
      </c>
    </row>
    <row r="359" spans="1:12" ht="40.5" customHeight="1">
      <c r="A359" s="7">
        <v>802255</v>
      </c>
      <c r="B359" s="2" t="s">
        <v>0</v>
      </c>
      <c r="C359" s="5" t="s">
        <v>363</v>
      </c>
      <c r="D359" s="8"/>
      <c r="E359" s="3">
        <v>1.05</v>
      </c>
      <c r="F359" s="9">
        <v>0.25</v>
      </c>
      <c r="G359" s="9">
        <v>0.8</v>
      </c>
      <c r="H359" s="18">
        <v>0</v>
      </c>
      <c r="I359" s="20">
        <f t="shared" si="20"/>
        <v>225250</v>
      </c>
      <c r="J359" s="22">
        <f t="shared" si="21"/>
        <v>67575</v>
      </c>
      <c r="K359" s="22">
        <f t="shared" si="22"/>
        <v>803350</v>
      </c>
      <c r="L359" s="22">
        <f t="shared" si="23"/>
        <v>645675</v>
      </c>
    </row>
    <row r="360" spans="1:12" ht="40.5" customHeight="1">
      <c r="A360" s="7">
        <v>802260</v>
      </c>
      <c r="B360" s="2" t="s">
        <v>0</v>
      </c>
      <c r="C360" s="5" t="s">
        <v>364</v>
      </c>
      <c r="D360" s="8"/>
      <c r="E360" s="3">
        <v>0.38</v>
      </c>
      <c r="F360" s="9">
        <v>0.08</v>
      </c>
      <c r="G360" s="9">
        <v>0.3</v>
      </c>
      <c r="H360" s="18">
        <v>0</v>
      </c>
      <c r="I360" s="20">
        <f t="shared" si="20"/>
        <v>82420</v>
      </c>
      <c r="J360" s="22">
        <f t="shared" si="21"/>
        <v>24726</v>
      </c>
      <c r="K360" s="22">
        <f t="shared" si="22"/>
        <v>296760</v>
      </c>
      <c r="L360" s="22">
        <f t="shared" si="23"/>
        <v>239066</v>
      </c>
    </row>
    <row r="361" spans="1:12" ht="40.5" customHeight="1">
      <c r="A361" s="7">
        <v>802265</v>
      </c>
      <c r="B361" s="2" t="s">
        <v>0</v>
      </c>
      <c r="C361" s="5" t="s">
        <v>365</v>
      </c>
      <c r="D361" s="8"/>
      <c r="E361" s="3">
        <v>2.4</v>
      </c>
      <c r="F361" s="9">
        <v>0.5</v>
      </c>
      <c r="G361" s="9">
        <v>1.9</v>
      </c>
      <c r="H361" s="18">
        <v>0</v>
      </c>
      <c r="I361" s="20">
        <f t="shared" si="20"/>
        <v>521000</v>
      </c>
      <c r="J361" s="22">
        <f t="shared" si="21"/>
        <v>156300</v>
      </c>
      <c r="K361" s="22">
        <f t="shared" si="22"/>
        <v>1877300</v>
      </c>
      <c r="L361" s="22">
        <f t="shared" si="23"/>
        <v>1512600</v>
      </c>
    </row>
    <row r="362" spans="1:12" ht="40.5" customHeight="1">
      <c r="A362" s="7">
        <v>802270</v>
      </c>
      <c r="B362" s="2" t="s">
        <v>0</v>
      </c>
      <c r="C362" s="5" t="s">
        <v>366</v>
      </c>
      <c r="D362" s="8"/>
      <c r="E362" s="3">
        <v>2.4</v>
      </c>
      <c r="F362" s="9">
        <v>0.5</v>
      </c>
      <c r="G362" s="9">
        <v>1.9</v>
      </c>
      <c r="H362" s="18">
        <v>0</v>
      </c>
      <c r="I362" s="20">
        <f t="shared" si="20"/>
        <v>521000</v>
      </c>
      <c r="J362" s="22">
        <f t="shared" si="21"/>
        <v>156300</v>
      </c>
      <c r="K362" s="22">
        <f t="shared" si="22"/>
        <v>1877300</v>
      </c>
      <c r="L362" s="22">
        <f t="shared" si="23"/>
        <v>1512600</v>
      </c>
    </row>
    <row r="363" spans="1:12" ht="40.5" customHeight="1">
      <c r="A363" s="7">
        <v>802275</v>
      </c>
      <c r="B363" s="2" t="s">
        <v>0</v>
      </c>
      <c r="C363" s="5" t="s">
        <v>367</v>
      </c>
      <c r="D363" s="8"/>
      <c r="E363" s="3">
        <v>2.4</v>
      </c>
      <c r="F363" s="9">
        <v>0.5</v>
      </c>
      <c r="G363" s="9">
        <v>1.9</v>
      </c>
      <c r="H363" s="18">
        <v>0</v>
      </c>
      <c r="I363" s="20">
        <f t="shared" si="20"/>
        <v>521000</v>
      </c>
      <c r="J363" s="22">
        <f t="shared" si="21"/>
        <v>156300</v>
      </c>
      <c r="K363" s="22">
        <f t="shared" si="22"/>
        <v>1877300</v>
      </c>
      <c r="L363" s="22">
        <f t="shared" si="23"/>
        <v>1512600</v>
      </c>
    </row>
    <row r="364" spans="1:12" ht="40.5" customHeight="1">
      <c r="A364" s="7">
        <v>802280</v>
      </c>
      <c r="B364" s="2" t="s">
        <v>0</v>
      </c>
      <c r="C364" s="5" t="s">
        <v>368</v>
      </c>
      <c r="D364" s="8"/>
      <c r="E364" s="3">
        <v>4.5</v>
      </c>
      <c r="F364" s="9">
        <v>1.5</v>
      </c>
      <c r="G364" s="9">
        <v>3</v>
      </c>
      <c r="H364" s="18">
        <v>0</v>
      </c>
      <c r="I364" s="20">
        <f t="shared" si="20"/>
        <v>928500</v>
      </c>
      <c r="J364" s="22">
        <f t="shared" si="21"/>
        <v>278550</v>
      </c>
      <c r="K364" s="22">
        <f t="shared" si="22"/>
        <v>3196500</v>
      </c>
      <c r="L364" s="22">
        <f t="shared" si="23"/>
        <v>2546550</v>
      </c>
    </row>
    <row r="365" spans="1:12" ht="40.5" customHeight="1">
      <c r="A365" s="7">
        <v>802285</v>
      </c>
      <c r="B365" s="2" t="s">
        <v>0</v>
      </c>
      <c r="C365" s="5" t="s">
        <v>369</v>
      </c>
      <c r="D365" s="8"/>
      <c r="E365" s="3">
        <v>4.5</v>
      </c>
      <c r="F365" s="9">
        <v>1.5</v>
      </c>
      <c r="G365" s="9">
        <v>3</v>
      </c>
      <c r="H365" s="18">
        <v>0</v>
      </c>
      <c r="I365" s="20">
        <f t="shared" si="20"/>
        <v>928500</v>
      </c>
      <c r="J365" s="22">
        <f t="shared" si="21"/>
        <v>278550</v>
      </c>
      <c r="K365" s="22">
        <f t="shared" si="22"/>
        <v>3196500</v>
      </c>
      <c r="L365" s="22">
        <f t="shared" si="23"/>
        <v>2546550</v>
      </c>
    </row>
    <row r="366" spans="1:12" ht="40.5" customHeight="1">
      <c r="A366" s="7">
        <v>802290</v>
      </c>
      <c r="B366" s="2" t="s">
        <v>0</v>
      </c>
      <c r="C366" s="5" t="s">
        <v>370</v>
      </c>
      <c r="D366" s="8"/>
      <c r="E366" s="3">
        <v>2.46</v>
      </c>
      <c r="F366" s="9">
        <v>0.75</v>
      </c>
      <c r="G366" s="9">
        <v>1.71</v>
      </c>
      <c r="H366" s="18">
        <v>0</v>
      </c>
      <c r="I366" s="20">
        <f t="shared" si="20"/>
        <v>513600</v>
      </c>
      <c r="J366" s="22">
        <f t="shared" si="21"/>
        <v>154080</v>
      </c>
      <c r="K366" s="22">
        <f t="shared" si="22"/>
        <v>1787670</v>
      </c>
      <c r="L366" s="22">
        <f t="shared" si="23"/>
        <v>1428150</v>
      </c>
    </row>
    <row r="367" spans="1:12" ht="40.5" customHeight="1">
      <c r="A367" s="7">
        <v>802295</v>
      </c>
      <c r="B367" s="2" t="s">
        <v>0</v>
      </c>
      <c r="C367" s="5" t="s">
        <v>371</v>
      </c>
      <c r="D367" s="8" t="s">
        <v>372</v>
      </c>
      <c r="E367" s="3">
        <v>3.6999999999999997</v>
      </c>
      <c r="F367" s="9">
        <v>0.3</v>
      </c>
      <c r="G367" s="9">
        <v>3.4</v>
      </c>
      <c r="H367" s="18">
        <v>0</v>
      </c>
      <c r="I367" s="20">
        <f t="shared" si="20"/>
        <v>843700</v>
      </c>
      <c r="J367" s="22">
        <f t="shared" si="21"/>
        <v>253110</v>
      </c>
      <c r="K367" s="22">
        <f t="shared" si="22"/>
        <v>3164900</v>
      </c>
      <c r="L367" s="22">
        <f t="shared" si="23"/>
        <v>2574310</v>
      </c>
    </row>
    <row r="368" spans="1:12" ht="40.5" customHeight="1">
      <c r="A368" s="7">
        <v>802300</v>
      </c>
      <c r="B368" s="2" t="s">
        <v>0</v>
      </c>
      <c r="C368" s="5" t="s">
        <v>373</v>
      </c>
      <c r="D368" s="8"/>
      <c r="E368" s="3">
        <v>0.25</v>
      </c>
      <c r="F368" s="9">
        <v>0.05</v>
      </c>
      <c r="G368" s="9">
        <v>0.2</v>
      </c>
      <c r="H368" s="18">
        <v>0</v>
      </c>
      <c r="I368" s="20">
        <f t="shared" si="20"/>
        <v>54450</v>
      </c>
      <c r="J368" s="22">
        <f t="shared" si="21"/>
        <v>16335</v>
      </c>
      <c r="K368" s="22">
        <f t="shared" si="22"/>
        <v>196750</v>
      </c>
      <c r="L368" s="22">
        <f t="shared" si="23"/>
        <v>158635</v>
      </c>
    </row>
    <row r="369" spans="1:12" ht="40.5" customHeight="1">
      <c r="A369" s="7">
        <v>802305</v>
      </c>
      <c r="B369" s="2" t="s">
        <v>0</v>
      </c>
      <c r="C369" s="5" t="s">
        <v>374</v>
      </c>
      <c r="D369" s="8"/>
      <c r="E369" s="3">
        <v>0.13999999999999999</v>
      </c>
      <c r="F369" s="9">
        <v>0.02</v>
      </c>
      <c r="G369" s="9">
        <v>0.12</v>
      </c>
      <c r="H369" s="18">
        <v>0</v>
      </c>
      <c r="I369" s="20">
        <f t="shared" si="20"/>
        <v>31180</v>
      </c>
      <c r="J369" s="22">
        <f t="shared" si="21"/>
        <v>9354</v>
      </c>
      <c r="K369" s="22">
        <f t="shared" si="22"/>
        <v>114780</v>
      </c>
      <c r="L369" s="22">
        <f t="shared" si="23"/>
        <v>92954</v>
      </c>
    </row>
    <row r="370" spans="1:12" ht="40.5" customHeight="1">
      <c r="A370" s="7">
        <v>802315</v>
      </c>
      <c r="B370" s="2" t="s">
        <v>0</v>
      </c>
      <c r="C370" s="5" t="s">
        <v>375</v>
      </c>
      <c r="D370" s="8"/>
      <c r="E370" s="3">
        <v>9.0000000000000011E-2</v>
      </c>
      <c r="F370" s="9">
        <v>0.02</v>
      </c>
      <c r="G370" s="9">
        <v>7.0000000000000007E-2</v>
      </c>
      <c r="H370" s="18">
        <v>0</v>
      </c>
      <c r="I370" s="20">
        <f t="shared" si="20"/>
        <v>19430</v>
      </c>
      <c r="J370" s="22">
        <f t="shared" si="21"/>
        <v>5829</v>
      </c>
      <c r="K370" s="22">
        <f t="shared" si="22"/>
        <v>69680</v>
      </c>
      <c r="L370" s="22">
        <f t="shared" si="23"/>
        <v>56079</v>
      </c>
    </row>
    <row r="371" spans="1:12" ht="40.5" customHeight="1">
      <c r="A371" s="7">
        <v>802320</v>
      </c>
      <c r="B371" s="2" t="s">
        <v>0</v>
      </c>
      <c r="C371" s="5" t="s">
        <v>376</v>
      </c>
      <c r="D371" s="8"/>
      <c r="E371" s="3">
        <v>2.81</v>
      </c>
      <c r="F371" s="9">
        <v>0.73</v>
      </c>
      <c r="G371" s="9">
        <v>2.08</v>
      </c>
      <c r="H371" s="18">
        <v>0</v>
      </c>
      <c r="I371" s="20">
        <f t="shared" si="20"/>
        <v>597570</v>
      </c>
      <c r="J371" s="22">
        <f t="shared" si="21"/>
        <v>179271</v>
      </c>
      <c r="K371" s="22">
        <f t="shared" si="22"/>
        <v>2114870</v>
      </c>
      <c r="L371" s="22">
        <f t="shared" si="23"/>
        <v>1696571</v>
      </c>
    </row>
    <row r="372" spans="1:12" ht="40.5" customHeight="1">
      <c r="A372" s="7">
        <v>802325</v>
      </c>
      <c r="B372" s="2" t="s">
        <v>0</v>
      </c>
      <c r="C372" s="5" t="s">
        <v>377</v>
      </c>
      <c r="D372" s="8"/>
      <c r="E372" s="3">
        <v>0.84</v>
      </c>
      <c r="F372" s="9">
        <v>0.22</v>
      </c>
      <c r="G372" s="9">
        <v>0.62</v>
      </c>
      <c r="H372" s="18">
        <v>0</v>
      </c>
      <c r="I372" s="20">
        <f t="shared" si="20"/>
        <v>178480</v>
      </c>
      <c r="J372" s="22">
        <f t="shared" si="21"/>
        <v>53544</v>
      </c>
      <c r="K372" s="22">
        <f t="shared" si="22"/>
        <v>631180</v>
      </c>
      <c r="L372" s="22">
        <f t="shared" si="23"/>
        <v>506244</v>
      </c>
    </row>
    <row r="373" spans="1:12" ht="40.5" customHeight="1">
      <c r="A373" s="7">
        <v>802330</v>
      </c>
      <c r="B373" s="2" t="s">
        <v>0</v>
      </c>
      <c r="C373" s="5" t="s">
        <v>378</v>
      </c>
      <c r="D373" s="8"/>
      <c r="E373" s="3">
        <v>2.0499999999999998</v>
      </c>
      <c r="F373" s="9">
        <v>0.31</v>
      </c>
      <c r="G373" s="9">
        <v>1.74</v>
      </c>
      <c r="H373" s="18">
        <v>0</v>
      </c>
      <c r="I373" s="20">
        <f t="shared" si="20"/>
        <v>455090</v>
      </c>
      <c r="J373" s="22">
        <f t="shared" si="21"/>
        <v>136527</v>
      </c>
      <c r="K373" s="22">
        <f t="shared" si="22"/>
        <v>1670850</v>
      </c>
      <c r="L373" s="22">
        <f t="shared" si="23"/>
        <v>1352287</v>
      </c>
    </row>
    <row r="374" spans="1:12" ht="40.5" customHeight="1">
      <c r="A374" s="7">
        <v>802335</v>
      </c>
      <c r="B374" s="2" t="s">
        <v>0</v>
      </c>
      <c r="C374" s="5" t="s">
        <v>379</v>
      </c>
      <c r="D374" s="8"/>
      <c r="E374" s="3">
        <v>0.61</v>
      </c>
      <c r="F374" s="9">
        <v>0.16</v>
      </c>
      <c r="G374" s="9">
        <v>0.45</v>
      </c>
      <c r="H374" s="18">
        <v>0</v>
      </c>
      <c r="I374" s="20">
        <f t="shared" si="20"/>
        <v>129590</v>
      </c>
      <c r="J374" s="22">
        <f t="shared" si="21"/>
        <v>38877</v>
      </c>
      <c r="K374" s="22">
        <f t="shared" si="22"/>
        <v>458220</v>
      </c>
      <c r="L374" s="22">
        <f t="shared" si="23"/>
        <v>367507</v>
      </c>
    </row>
    <row r="375" spans="1:12" ht="40.5" customHeight="1">
      <c r="A375" s="7">
        <v>802340</v>
      </c>
      <c r="B375" s="2" t="s">
        <v>0</v>
      </c>
      <c r="C375" s="5" t="s">
        <v>380</v>
      </c>
      <c r="D375" s="8"/>
      <c r="E375" s="3">
        <v>0.32</v>
      </c>
      <c r="F375" s="9">
        <v>7.0000000000000007E-2</v>
      </c>
      <c r="G375" s="9">
        <v>0.25</v>
      </c>
      <c r="H375" s="18">
        <v>0</v>
      </c>
      <c r="I375" s="20">
        <f t="shared" si="20"/>
        <v>69180</v>
      </c>
      <c r="J375" s="22">
        <f t="shared" si="21"/>
        <v>20754</v>
      </c>
      <c r="K375" s="22">
        <f t="shared" si="22"/>
        <v>248390</v>
      </c>
      <c r="L375" s="22">
        <f t="shared" si="23"/>
        <v>199964</v>
      </c>
    </row>
    <row r="376" spans="1:12" ht="40.5" customHeight="1">
      <c r="A376" s="7">
        <v>802345</v>
      </c>
      <c r="B376" s="2" t="s">
        <v>0</v>
      </c>
      <c r="C376" s="5" t="s">
        <v>381</v>
      </c>
      <c r="D376" s="8"/>
      <c r="E376" s="3">
        <v>1.46</v>
      </c>
      <c r="F376" s="9">
        <v>0.22</v>
      </c>
      <c r="G376" s="9">
        <v>1.24</v>
      </c>
      <c r="H376" s="18">
        <v>0</v>
      </c>
      <c r="I376" s="20">
        <f t="shared" si="20"/>
        <v>324180</v>
      </c>
      <c r="J376" s="22">
        <f t="shared" si="21"/>
        <v>97254</v>
      </c>
      <c r="K376" s="22">
        <f t="shared" si="22"/>
        <v>1190420</v>
      </c>
      <c r="L376" s="22">
        <f t="shared" si="23"/>
        <v>963494</v>
      </c>
    </row>
    <row r="377" spans="1:12" ht="40.5" customHeight="1">
      <c r="A377" s="7">
        <v>802350</v>
      </c>
      <c r="B377" s="2" t="s">
        <v>0</v>
      </c>
      <c r="C377" s="5" t="s">
        <v>382</v>
      </c>
      <c r="D377" s="8"/>
      <c r="E377" s="3">
        <v>1.1499999999999999</v>
      </c>
      <c r="F377" s="9">
        <v>0.3</v>
      </c>
      <c r="G377" s="9">
        <v>0.85</v>
      </c>
      <c r="H377" s="18">
        <v>0</v>
      </c>
      <c r="I377" s="20">
        <f t="shared" si="20"/>
        <v>244450</v>
      </c>
      <c r="J377" s="22">
        <f t="shared" si="21"/>
        <v>73335</v>
      </c>
      <c r="K377" s="22">
        <f t="shared" si="22"/>
        <v>864800</v>
      </c>
      <c r="L377" s="22">
        <f t="shared" si="23"/>
        <v>693685</v>
      </c>
    </row>
    <row r="378" spans="1:12" ht="40.5" customHeight="1">
      <c r="A378" s="7">
        <v>802355</v>
      </c>
      <c r="B378" s="2" t="s">
        <v>31</v>
      </c>
      <c r="C378" s="5" t="s">
        <v>383</v>
      </c>
      <c r="D378" s="8"/>
      <c r="E378" s="3">
        <v>1.65</v>
      </c>
      <c r="F378" s="9">
        <v>0.45</v>
      </c>
      <c r="G378" s="9">
        <v>1.2</v>
      </c>
      <c r="H378" s="18">
        <v>0</v>
      </c>
      <c r="I378" s="20">
        <f t="shared" si="20"/>
        <v>349050</v>
      </c>
      <c r="J378" s="22">
        <f t="shared" si="21"/>
        <v>104715</v>
      </c>
      <c r="K378" s="22">
        <f t="shared" si="22"/>
        <v>1229550</v>
      </c>
      <c r="L378" s="22">
        <f t="shared" si="23"/>
        <v>985215</v>
      </c>
    </row>
    <row r="379" spans="1:12" ht="40.5" customHeight="1">
      <c r="A379" s="7">
        <v>802360</v>
      </c>
      <c r="B379" s="2" t="s">
        <v>31</v>
      </c>
      <c r="C379" s="5" t="s">
        <v>384</v>
      </c>
      <c r="D379" s="8"/>
      <c r="E379" s="3">
        <v>1.05</v>
      </c>
      <c r="F379" s="9">
        <v>0.28999999999999998</v>
      </c>
      <c r="G379" s="9">
        <v>0.76</v>
      </c>
      <c r="H379" s="18">
        <v>0</v>
      </c>
      <c r="I379" s="20">
        <f t="shared" si="20"/>
        <v>221810</v>
      </c>
      <c r="J379" s="22">
        <f t="shared" si="21"/>
        <v>66543</v>
      </c>
      <c r="K379" s="22">
        <f t="shared" si="22"/>
        <v>780350</v>
      </c>
      <c r="L379" s="22">
        <f t="shared" si="23"/>
        <v>625083</v>
      </c>
    </row>
    <row r="380" spans="1:12" ht="40.5" customHeight="1">
      <c r="A380" s="7">
        <v>802365</v>
      </c>
      <c r="B380" s="2" t="s">
        <v>31</v>
      </c>
      <c r="C380" s="5" t="s">
        <v>385</v>
      </c>
      <c r="D380" s="8"/>
      <c r="E380" s="3">
        <v>1.83</v>
      </c>
      <c r="F380" s="9">
        <v>0.5</v>
      </c>
      <c r="G380" s="9">
        <v>1.33</v>
      </c>
      <c r="H380" s="18">
        <v>0</v>
      </c>
      <c r="I380" s="20">
        <f t="shared" si="20"/>
        <v>387050</v>
      </c>
      <c r="J380" s="22">
        <f t="shared" si="21"/>
        <v>116115</v>
      </c>
      <c r="K380" s="22">
        <f t="shared" si="22"/>
        <v>1363160</v>
      </c>
      <c r="L380" s="22">
        <f t="shared" si="23"/>
        <v>1092225</v>
      </c>
    </row>
    <row r="381" spans="1:12" ht="40.5" customHeight="1">
      <c r="A381" s="7">
        <v>802370</v>
      </c>
      <c r="B381" s="2" t="s">
        <v>31</v>
      </c>
      <c r="C381" s="5" t="s">
        <v>386</v>
      </c>
      <c r="D381" s="8"/>
      <c r="E381" s="3">
        <v>1.83</v>
      </c>
      <c r="F381" s="9">
        <v>0.5</v>
      </c>
      <c r="G381" s="9">
        <v>1.33</v>
      </c>
      <c r="H381" s="18">
        <v>0</v>
      </c>
      <c r="I381" s="20">
        <f t="shared" si="20"/>
        <v>387050</v>
      </c>
      <c r="J381" s="22">
        <f t="shared" si="21"/>
        <v>116115</v>
      </c>
      <c r="K381" s="22">
        <f t="shared" si="22"/>
        <v>1363160</v>
      </c>
      <c r="L381" s="22">
        <f t="shared" si="23"/>
        <v>1092225</v>
      </c>
    </row>
    <row r="382" spans="1:12" ht="40.5" customHeight="1">
      <c r="A382" s="7">
        <v>802375</v>
      </c>
      <c r="B382" s="2" t="s">
        <v>31</v>
      </c>
      <c r="C382" s="5" t="s">
        <v>387</v>
      </c>
      <c r="D382" s="8"/>
      <c r="E382" s="3">
        <v>0.35</v>
      </c>
      <c r="F382" s="9">
        <v>0.11</v>
      </c>
      <c r="G382" s="9">
        <v>0.24</v>
      </c>
      <c r="H382" s="18">
        <v>0</v>
      </c>
      <c r="I382" s="20">
        <f t="shared" si="20"/>
        <v>72790</v>
      </c>
      <c r="J382" s="22">
        <f t="shared" si="21"/>
        <v>21837</v>
      </c>
      <c r="K382" s="22">
        <f t="shared" si="22"/>
        <v>252450</v>
      </c>
      <c r="L382" s="22">
        <f t="shared" si="23"/>
        <v>201497</v>
      </c>
    </row>
    <row r="383" spans="1:12" ht="40.5" customHeight="1">
      <c r="A383" s="7">
        <v>802500</v>
      </c>
      <c r="B383" s="2" t="s">
        <v>0</v>
      </c>
      <c r="C383" s="5" t="s">
        <v>388</v>
      </c>
      <c r="D383" s="8"/>
      <c r="E383" s="3">
        <v>0.4</v>
      </c>
      <c r="F383" s="9">
        <v>0.17</v>
      </c>
      <c r="G383" s="9">
        <v>0.23</v>
      </c>
      <c r="H383" s="18">
        <v>0</v>
      </c>
      <c r="I383" s="20">
        <f t="shared" si="20"/>
        <v>79380</v>
      </c>
      <c r="J383" s="22">
        <f t="shared" si="21"/>
        <v>23814</v>
      </c>
      <c r="K383" s="22">
        <f t="shared" si="22"/>
        <v>263050</v>
      </c>
      <c r="L383" s="22">
        <f t="shared" si="23"/>
        <v>207484</v>
      </c>
    </row>
    <row r="384" spans="1:12" ht="40.5" customHeight="1">
      <c r="A384" s="7">
        <v>802505</v>
      </c>
      <c r="B384" s="2" t="s">
        <v>0</v>
      </c>
      <c r="C384" s="5" t="s">
        <v>389</v>
      </c>
      <c r="D384" s="8"/>
      <c r="E384" s="3">
        <v>0.15</v>
      </c>
      <c r="F384" s="9">
        <v>0.03</v>
      </c>
      <c r="G384" s="9">
        <v>0.12</v>
      </c>
      <c r="H384" s="18">
        <v>0</v>
      </c>
      <c r="I384" s="20">
        <f t="shared" si="20"/>
        <v>32670</v>
      </c>
      <c r="J384" s="22">
        <f t="shared" si="21"/>
        <v>9801</v>
      </c>
      <c r="K384" s="22">
        <f t="shared" si="22"/>
        <v>118050</v>
      </c>
      <c r="L384" s="22">
        <f t="shared" si="23"/>
        <v>95181</v>
      </c>
    </row>
    <row r="385" spans="1:12" ht="40.5" customHeight="1">
      <c r="A385" s="7">
        <v>802510</v>
      </c>
      <c r="B385" s="2" t="s">
        <v>31</v>
      </c>
      <c r="C385" s="5" t="s">
        <v>390</v>
      </c>
      <c r="D385" s="8"/>
      <c r="E385" s="3">
        <v>2</v>
      </c>
      <c r="F385" s="9">
        <v>0.2</v>
      </c>
      <c r="G385" s="9">
        <v>1.8</v>
      </c>
      <c r="H385" s="18">
        <v>0</v>
      </c>
      <c r="I385" s="20">
        <f t="shared" si="20"/>
        <v>452800</v>
      </c>
      <c r="J385" s="22">
        <f t="shared" si="21"/>
        <v>135840</v>
      </c>
      <c r="K385" s="22">
        <f t="shared" si="22"/>
        <v>1689000</v>
      </c>
      <c r="L385" s="22">
        <f t="shared" si="23"/>
        <v>1372040</v>
      </c>
    </row>
    <row r="386" spans="1:12" ht="40.5" customHeight="1">
      <c r="A386" s="7">
        <v>802515</v>
      </c>
      <c r="B386" s="2" t="s">
        <v>0</v>
      </c>
      <c r="C386" s="5" t="s">
        <v>391</v>
      </c>
      <c r="D386" s="8"/>
      <c r="E386" s="3">
        <v>0.58000000000000007</v>
      </c>
      <c r="F386" s="9">
        <v>0.2</v>
      </c>
      <c r="G386" s="9">
        <v>0.38</v>
      </c>
      <c r="H386" s="18">
        <v>0</v>
      </c>
      <c r="I386" s="20">
        <f t="shared" si="20"/>
        <v>119100</v>
      </c>
      <c r="J386" s="22">
        <f t="shared" si="21"/>
        <v>35730</v>
      </c>
      <c r="K386" s="22">
        <f t="shared" si="22"/>
        <v>408160</v>
      </c>
      <c r="L386" s="22">
        <f t="shared" si="23"/>
        <v>324790</v>
      </c>
    </row>
    <row r="387" spans="1:12" ht="40.5" customHeight="1">
      <c r="A387" s="7">
        <v>802520</v>
      </c>
      <c r="B387" s="2" t="s">
        <v>0</v>
      </c>
      <c r="C387" s="5" t="s">
        <v>392</v>
      </c>
      <c r="D387" s="8"/>
      <c r="E387" s="3">
        <v>2.04</v>
      </c>
      <c r="F387" s="9">
        <v>0.43</v>
      </c>
      <c r="G387" s="9">
        <v>1.61</v>
      </c>
      <c r="H387" s="18">
        <v>0</v>
      </c>
      <c r="I387" s="20">
        <f t="shared" si="20"/>
        <v>442420</v>
      </c>
      <c r="J387" s="22">
        <f t="shared" si="21"/>
        <v>132726</v>
      </c>
      <c r="K387" s="22">
        <f t="shared" si="22"/>
        <v>1592830</v>
      </c>
      <c r="L387" s="22">
        <f t="shared" si="23"/>
        <v>1283136</v>
      </c>
    </row>
    <row r="388" spans="1:12" ht="40.5" customHeight="1">
      <c r="A388" s="7">
        <v>802525</v>
      </c>
      <c r="B388" s="2" t="s">
        <v>0</v>
      </c>
      <c r="C388" s="5" t="s">
        <v>393</v>
      </c>
      <c r="D388" s="8"/>
      <c r="E388" s="3">
        <v>0.18</v>
      </c>
      <c r="F388" s="9">
        <v>0.06</v>
      </c>
      <c r="G388" s="9">
        <v>0.12</v>
      </c>
      <c r="H388" s="18">
        <v>0</v>
      </c>
      <c r="I388" s="20">
        <f t="shared" si="20"/>
        <v>37140</v>
      </c>
      <c r="J388" s="22">
        <f t="shared" si="21"/>
        <v>11142</v>
      </c>
      <c r="K388" s="22">
        <f t="shared" si="22"/>
        <v>127860</v>
      </c>
      <c r="L388" s="22">
        <f t="shared" si="23"/>
        <v>101862</v>
      </c>
    </row>
    <row r="389" spans="1:12" ht="40.5" customHeight="1">
      <c r="A389" s="7">
        <v>802530</v>
      </c>
      <c r="B389" s="2" t="s">
        <v>0</v>
      </c>
      <c r="C389" s="5" t="s">
        <v>394</v>
      </c>
      <c r="D389" s="8"/>
      <c r="E389" s="3">
        <v>0.37</v>
      </c>
      <c r="F389" s="9">
        <v>0.14000000000000001</v>
      </c>
      <c r="G389" s="9">
        <v>0.23</v>
      </c>
      <c r="H389" s="18">
        <v>0</v>
      </c>
      <c r="I389" s="20">
        <f t="shared" si="20"/>
        <v>74910</v>
      </c>
      <c r="J389" s="22">
        <f t="shared" si="21"/>
        <v>22473</v>
      </c>
      <c r="K389" s="22">
        <f t="shared" si="22"/>
        <v>253240</v>
      </c>
      <c r="L389" s="22">
        <f t="shared" si="23"/>
        <v>200803</v>
      </c>
    </row>
    <row r="390" spans="1:12" ht="40.5" customHeight="1">
      <c r="A390" s="7">
        <v>802535</v>
      </c>
      <c r="B390" s="2" t="s">
        <v>0</v>
      </c>
      <c r="C390" s="5" t="s">
        <v>395</v>
      </c>
      <c r="D390" s="8" t="s">
        <v>396</v>
      </c>
      <c r="E390" s="3">
        <v>0.85</v>
      </c>
      <c r="F390" s="9">
        <v>0.1</v>
      </c>
      <c r="G390" s="9">
        <v>0.75</v>
      </c>
      <c r="H390" s="18">
        <v>0</v>
      </c>
      <c r="I390" s="20">
        <f t="shared" si="20"/>
        <v>191150</v>
      </c>
      <c r="J390" s="22">
        <f t="shared" si="21"/>
        <v>57345</v>
      </c>
      <c r="K390" s="22">
        <f t="shared" si="22"/>
        <v>709200</v>
      </c>
      <c r="L390" s="22">
        <f t="shared" si="23"/>
        <v>575395</v>
      </c>
    </row>
    <row r="391" spans="1:12" ht="40.5" customHeight="1">
      <c r="A391" s="7">
        <v>802540</v>
      </c>
      <c r="B391" s="2" t="s">
        <v>0</v>
      </c>
      <c r="C391" s="5" t="s">
        <v>397</v>
      </c>
      <c r="D391" s="8"/>
      <c r="E391" s="3">
        <v>0.27</v>
      </c>
      <c r="F391" s="9">
        <v>7.0000000000000007E-2</v>
      </c>
      <c r="G391" s="9">
        <v>0.2</v>
      </c>
      <c r="H391" s="18">
        <v>0</v>
      </c>
      <c r="I391" s="20">
        <f t="shared" ref="I391:I454" si="24">(F391*149000)+(G391*235000)</f>
        <v>57430</v>
      </c>
      <c r="J391" s="22">
        <f t="shared" ref="J391:J454" si="25">I391*30%</f>
        <v>17229</v>
      </c>
      <c r="K391" s="22">
        <f t="shared" ref="K391:K454" si="26">(F391*327000)+(G391*902000)</f>
        <v>203290</v>
      </c>
      <c r="L391" s="22">
        <f t="shared" ref="L391:L454" si="27">K391-(I391*70%)</f>
        <v>163089</v>
      </c>
    </row>
    <row r="392" spans="1:12" ht="40.5" customHeight="1">
      <c r="A392" s="7">
        <v>802545</v>
      </c>
      <c r="B392" s="2" t="s">
        <v>31</v>
      </c>
      <c r="C392" s="5" t="s">
        <v>398</v>
      </c>
      <c r="D392" s="8"/>
      <c r="E392" s="3">
        <v>7.6800000000000006</v>
      </c>
      <c r="F392" s="9">
        <v>1.61</v>
      </c>
      <c r="G392" s="9">
        <v>6.07</v>
      </c>
      <c r="H392" s="18">
        <v>0</v>
      </c>
      <c r="I392" s="20">
        <f t="shared" si="24"/>
        <v>1666340</v>
      </c>
      <c r="J392" s="22">
        <f t="shared" si="25"/>
        <v>499902</v>
      </c>
      <c r="K392" s="22">
        <f t="shared" si="26"/>
        <v>6001610</v>
      </c>
      <c r="L392" s="22">
        <f t="shared" si="27"/>
        <v>4835172</v>
      </c>
    </row>
    <row r="393" spans="1:12" ht="40.5" customHeight="1">
      <c r="A393" s="7">
        <v>802550</v>
      </c>
      <c r="B393" s="2" t="s">
        <v>0</v>
      </c>
      <c r="C393" s="11" t="s">
        <v>399</v>
      </c>
      <c r="D393" s="14"/>
      <c r="E393" s="3">
        <v>0.12</v>
      </c>
      <c r="F393" s="9">
        <v>0.03</v>
      </c>
      <c r="G393" s="9">
        <v>0.09</v>
      </c>
      <c r="H393" s="18">
        <v>0</v>
      </c>
      <c r="I393" s="20">
        <f t="shared" si="24"/>
        <v>25620</v>
      </c>
      <c r="J393" s="22">
        <f t="shared" si="25"/>
        <v>7686</v>
      </c>
      <c r="K393" s="22">
        <f t="shared" si="26"/>
        <v>90990</v>
      </c>
      <c r="L393" s="22">
        <f t="shared" si="27"/>
        <v>73056</v>
      </c>
    </row>
    <row r="394" spans="1:12" ht="40.5" customHeight="1">
      <c r="A394" s="7">
        <v>802555</v>
      </c>
      <c r="B394" s="2" t="s">
        <v>0</v>
      </c>
      <c r="C394" s="5" t="s">
        <v>400</v>
      </c>
      <c r="D394" s="8"/>
      <c r="E394" s="3">
        <v>4.17</v>
      </c>
      <c r="F394" s="9">
        <v>0.87</v>
      </c>
      <c r="G394" s="9">
        <v>3.3</v>
      </c>
      <c r="H394" s="18">
        <v>0</v>
      </c>
      <c r="I394" s="20">
        <f t="shared" si="24"/>
        <v>905130</v>
      </c>
      <c r="J394" s="22">
        <f t="shared" si="25"/>
        <v>271539</v>
      </c>
      <c r="K394" s="22">
        <f t="shared" si="26"/>
        <v>3261090</v>
      </c>
      <c r="L394" s="22">
        <f t="shared" si="27"/>
        <v>2627499</v>
      </c>
    </row>
    <row r="395" spans="1:12" ht="40.5" customHeight="1">
      <c r="A395" s="7">
        <v>802560</v>
      </c>
      <c r="B395" s="2" t="s">
        <v>0</v>
      </c>
      <c r="C395" s="5" t="s">
        <v>401</v>
      </c>
      <c r="D395" s="8"/>
      <c r="E395" s="3">
        <v>1.32</v>
      </c>
      <c r="F395" s="9">
        <v>0.34</v>
      </c>
      <c r="G395" s="9">
        <v>0.98</v>
      </c>
      <c r="H395" s="18">
        <v>0</v>
      </c>
      <c r="I395" s="20">
        <f t="shared" si="24"/>
        <v>280960</v>
      </c>
      <c r="J395" s="22">
        <f t="shared" si="25"/>
        <v>84288</v>
      </c>
      <c r="K395" s="22">
        <f t="shared" si="26"/>
        <v>995140</v>
      </c>
      <c r="L395" s="22">
        <f t="shared" si="27"/>
        <v>798468</v>
      </c>
    </row>
    <row r="396" spans="1:12" ht="40.5" customHeight="1">
      <c r="A396" s="7">
        <v>802565</v>
      </c>
      <c r="B396" s="2" t="s">
        <v>0</v>
      </c>
      <c r="C396" s="5" t="s">
        <v>402</v>
      </c>
      <c r="D396" s="8"/>
      <c r="E396" s="3">
        <v>2.23</v>
      </c>
      <c r="F396" s="9">
        <v>0.57999999999999996</v>
      </c>
      <c r="G396" s="9">
        <v>1.65</v>
      </c>
      <c r="H396" s="18">
        <v>0</v>
      </c>
      <c r="I396" s="20">
        <f t="shared" si="24"/>
        <v>474170</v>
      </c>
      <c r="J396" s="22">
        <f t="shared" si="25"/>
        <v>142251</v>
      </c>
      <c r="K396" s="22">
        <f t="shared" si="26"/>
        <v>1677960</v>
      </c>
      <c r="L396" s="22">
        <f t="shared" si="27"/>
        <v>1346041</v>
      </c>
    </row>
    <row r="397" spans="1:12" ht="40.5" customHeight="1">
      <c r="A397" s="7">
        <v>802570</v>
      </c>
      <c r="B397" s="2" t="s">
        <v>0</v>
      </c>
      <c r="C397" s="5" t="s">
        <v>403</v>
      </c>
      <c r="D397" s="8"/>
      <c r="E397" s="3">
        <v>2.31</v>
      </c>
      <c r="F397" s="9">
        <v>0.6</v>
      </c>
      <c r="G397" s="9">
        <v>1.71</v>
      </c>
      <c r="H397" s="18">
        <v>0</v>
      </c>
      <c r="I397" s="20">
        <f t="shared" si="24"/>
        <v>491250</v>
      </c>
      <c r="J397" s="22">
        <f t="shared" si="25"/>
        <v>147375</v>
      </c>
      <c r="K397" s="22">
        <f t="shared" si="26"/>
        <v>1738620</v>
      </c>
      <c r="L397" s="22">
        <f t="shared" si="27"/>
        <v>1394745</v>
      </c>
    </row>
    <row r="398" spans="1:12" ht="40.5" customHeight="1">
      <c r="A398" s="7">
        <v>802575</v>
      </c>
      <c r="B398" s="2" t="s">
        <v>0</v>
      </c>
      <c r="C398" s="5" t="s">
        <v>404</v>
      </c>
      <c r="D398" s="8"/>
      <c r="E398" s="3">
        <v>3.5300000000000002</v>
      </c>
      <c r="F398" s="9">
        <v>0.74</v>
      </c>
      <c r="G398" s="9">
        <v>2.79</v>
      </c>
      <c r="H398" s="18">
        <v>0</v>
      </c>
      <c r="I398" s="20">
        <f t="shared" si="24"/>
        <v>765910</v>
      </c>
      <c r="J398" s="22">
        <f t="shared" si="25"/>
        <v>229773</v>
      </c>
      <c r="K398" s="22">
        <f t="shared" si="26"/>
        <v>2758560</v>
      </c>
      <c r="L398" s="22">
        <f t="shared" si="27"/>
        <v>2222423</v>
      </c>
    </row>
    <row r="399" spans="1:12" ht="40.5" customHeight="1">
      <c r="A399" s="7">
        <v>802580</v>
      </c>
      <c r="B399" s="2" t="s">
        <v>0</v>
      </c>
      <c r="C399" s="5" t="s">
        <v>405</v>
      </c>
      <c r="D399" s="8"/>
      <c r="E399" s="3">
        <v>5.1400000000000006</v>
      </c>
      <c r="F399" s="9">
        <v>0.9</v>
      </c>
      <c r="G399" s="9">
        <v>4.24</v>
      </c>
      <c r="H399" s="18">
        <v>0</v>
      </c>
      <c r="I399" s="20">
        <f t="shared" si="24"/>
        <v>1130500</v>
      </c>
      <c r="J399" s="22">
        <f t="shared" si="25"/>
        <v>339150</v>
      </c>
      <c r="K399" s="22">
        <f t="shared" si="26"/>
        <v>4118780</v>
      </c>
      <c r="L399" s="22">
        <f t="shared" si="27"/>
        <v>3327430</v>
      </c>
    </row>
    <row r="400" spans="1:12" ht="40.5" customHeight="1">
      <c r="A400" s="7">
        <v>802585</v>
      </c>
      <c r="B400" s="2" t="s">
        <v>0</v>
      </c>
      <c r="C400" s="5" t="s">
        <v>406</v>
      </c>
      <c r="D400" s="8"/>
      <c r="E400" s="3">
        <v>7.48</v>
      </c>
      <c r="F400" s="9">
        <v>1.1200000000000001</v>
      </c>
      <c r="G400" s="9">
        <v>6.36</v>
      </c>
      <c r="H400" s="18">
        <v>0</v>
      </c>
      <c r="I400" s="20">
        <f t="shared" si="24"/>
        <v>1661480</v>
      </c>
      <c r="J400" s="22">
        <f t="shared" si="25"/>
        <v>498444</v>
      </c>
      <c r="K400" s="22">
        <f t="shared" si="26"/>
        <v>6102960</v>
      </c>
      <c r="L400" s="22">
        <f t="shared" si="27"/>
        <v>4939924</v>
      </c>
    </row>
    <row r="401" spans="1:12" ht="40.5" customHeight="1">
      <c r="A401" s="7">
        <v>802590</v>
      </c>
      <c r="B401" s="2" t="s">
        <v>0</v>
      </c>
      <c r="C401" s="5" t="s">
        <v>407</v>
      </c>
      <c r="D401" s="8"/>
      <c r="E401" s="3">
        <v>3.5</v>
      </c>
      <c r="F401" s="9">
        <v>1</v>
      </c>
      <c r="G401" s="9">
        <v>2.5</v>
      </c>
      <c r="H401" s="18">
        <v>0</v>
      </c>
      <c r="I401" s="20">
        <f t="shared" si="24"/>
        <v>736500</v>
      </c>
      <c r="J401" s="22">
        <f t="shared" si="25"/>
        <v>220950</v>
      </c>
      <c r="K401" s="22">
        <f t="shared" si="26"/>
        <v>2582000</v>
      </c>
      <c r="L401" s="22">
        <f t="shared" si="27"/>
        <v>2066450</v>
      </c>
    </row>
    <row r="402" spans="1:12" ht="40.5" customHeight="1">
      <c r="A402" s="7">
        <v>802591</v>
      </c>
      <c r="B402" s="2" t="s">
        <v>0</v>
      </c>
      <c r="C402" s="5" t="s">
        <v>408</v>
      </c>
      <c r="D402" s="8"/>
      <c r="E402" s="3">
        <v>7</v>
      </c>
      <c r="F402" s="9">
        <v>1</v>
      </c>
      <c r="G402" s="9">
        <v>6</v>
      </c>
      <c r="H402" s="18">
        <v>0</v>
      </c>
      <c r="I402" s="20">
        <f t="shared" si="24"/>
        <v>1559000</v>
      </c>
      <c r="J402" s="22">
        <f t="shared" si="25"/>
        <v>467700</v>
      </c>
      <c r="K402" s="22">
        <f t="shared" si="26"/>
        <v>5739000</v>
      </c>
      <c r="L402" s="22">
        <f t="shared" si="27"/>
        <v>4647700</v>
      </c>
    </row>
    <row r="403" spans="1:12" ht="40.5" customHeight="1">
      <c r="A403" s="7">
        <v>802595</v>
      </c>
      <c r="B403" s="2" t="s">
        <v>0</v>
      </c>
      <c r="C403" s="5" t="s">
        <v>409</v>
      </c>
      <c r="D403" s="8"/>
      <c r="E403" s="3">
        <v>3.59</v>
      </c>
      <c r="F403" s="9">
        <v>0.75</v>
      </c>
      <c r="G403" s="9">
        <v>2.84</v>
      </c>
      <c r="H403" s="18">
        <v>0</v>
      </c>
      <c r="I403" s="20">
        <f t="shared" si="24"/>
        <v>779150</v>
      </c>
      <c r="J403" s="22">
        <f t="shared" si="25"/>
        <v>233745</v>
      </c>
      <c r="K403" s="22">
        <f t="shared" si="26"/>
        <v>2806930</v>
      </c>
      <c r="L403" s="22">
        <f t="shared" si="27"/>
        <v>2261525</v>
      </c>
    </row>
    <row r="404" spans="1:12" ht="40.5" customHeight="1">
      <c r="A404" s="7">
        <v>802600</v>
      </c>
      <c r="B404" s="2" t="s">
        <v>0</v>
      </c>
      <c r="C404" s="5" t="s">
        <v>410</v>
      </c>
      <c r="D404" s="8"/>
      <c r="E404" s="3">
        <v>4.9000000000000004</v>
      </c>
      <c r="F404" s="9">
        <v>1.03</v>
      </c>
      <c r="G404" s="9">
        <v>3.87</v>
      </c>
      <c r="H404" s="18">
        <v>0</v>
      </c>
      <c r="I404" s="20">
        <f t="shared" si="24"/>
        <v>1062920</v>
      </c>
      <c r="J404" s="22">
        <f t="shared" si="25"/>
        <v>318876</v>
      </c>
      <c r="K404" s="22">
        <f t="shared" si="26"/>
        <v>3827550</v>
      </c>
      <c r="L404" s="22">
        <f t="shared" si="27"/>
        <v>3083506</v>
      </c>
    </row>
    <row r="405" spans="1:12" ht="40.5" customHeight="1">
      <c r="A405" s="7">
        <v>802605</v>
      </c>
      <c r="B405" s="2" t="s">
        <v>0</v>
      </c>
      <c r="C405" s="5" t="s">
        <v>411</v>
      </c>
      <c r="D405" s="8"/>
      <c r="E405" s="3">
        <v>3.49</v>
      </c>
      <c r="F405" s="9">
        <v>0.91</v>
      </c>
      <c r="G405" s="9">
        <v>2.58</v>
      </c>
      <c r="H405" s="18">
        <v>0</v>
      </c>
      <c r="I405" s="20">
        <f t="shared" si="24"/>
        <v>741890</v>
      </c>
      <c r="J405" s="22">
        <f t="shared" si="25"/>
        <v>222567</v>
      </c>
      <c r="K405" s="22">
        <f t="shared" si="26"/>
        <v>2624730</v>
      </c>
      <c r="L405" s="22">
        <f t="shared" si="27"/>
        <v>2105407</v>
      </c>
    </row>
    <row r="406" spans="1:12" ht="40.5" customHeight="1">
      <c r="A406" s="7">
        <v>802610</v>
      </c>
      <c r="B406" s="2" t="s">
        <v>0</v>
      </c>
      <c r="C406" s="5" t="s">
        <v>412</v>
      </c>
      <c r="D406" s="8"/>
      <c r="E406" s="3">
        <v>1.37</v>
      </c>
      <c r="F406" s="9">
        <v>0.28999999999999998</v>
      </c>
      <c r="G406" s="9">
        <v>1.08</v>
      </c>
      <c r="H406" s="18">
        <v>0</v>
      </c>
      <c r="I406" s="20">
        <f t="shared" si="24"/>
        <v>297010</v>
      </c>
      <c r="J406" s="22">
        <f t="shared" si="25"/>
        <v>89103</v>
      </c>
      <c r="K406" s="22">
        <f t="shared" si="26"/>
        <v>1068990</v>
      </c>
      <c r="L406" s="22">
        <f t="shared" si="27"/>
        <v>861083</v>
      </c>
    </row>
    <row r="407" spans="1:12" ht="40.5" customHeight="1">
      <c r="A407" s="7">
        <v>802615</v>
      </c>
      <c r="B407" s="2" t="s">
        <v>0</v>
      </c>
      <c r="C407" s="5" t="s">
        <v>413</v>
      </c>
      <c r="D407" s="8"/>
      <c r="E407" s="3">
        <v>23.74</v>
      </c>
      <c r="F407" s="9">
        <v>4.97</v>
      </c>
      <c r="G407" s="9">
        <v>18.77</v>
      </c>
      <c r="H407" s="18">
        <v>0</v>
      </c>
      <c r="I407" s="20">
        <f t="shared" si="24"/>
        <v>5151480</v>
      </c>
      <c r="J407" s="22">
        <f t="shared" si="25"/>
        <v>1545444</v>
      </c>
      <c r="K407" s="22">
        <f t="shared" si="26"/>
        <v>18555730</v>
      </c>
      <c r="L407" s="22">
        <f t="shared" si="27"/>
        <v>14949694</v>
      </c>
    </row>
    <row r="408" spans="1:12" ht="40.5" customHeight="1">
      <c r="A408" s="7">
        <v>802620</v>
      </c>
      <c r="B408" s="2" t="s">
        <v>0</v>
      </c>
      <c r="C408" s="5" t="s">
        <v>414</v>
      </c>
      <c r="D408" s="8"/>
      <c r="E408" s="3">
        <v>1.57</v>
      </c>
      <c r="F408" s="9">
        <v>0.33</v>
      </c>
      <c r="G408" s="9">
        <v>1.24</v>
      </c>
      <c r="H408" s="18">
        <v>0</v>
      </c>
      <c r="I408" s="20">
        <f t="shared" si="24"/>
        <v>340570</v>
      </c>
      <c r="J408" s="22">
        <f t="shared" si="25"/>
        <v>102171</v>
      </c>
      <c r="K408" s="22">
        <f t="shared" si="26"/>
        <v>1226390</v>
      </c>
      <c r="L408" s="22">
        <f t="shared" si="27"/>
        <v>987991</v>
      </c>
    </row>
    <row r="409" spans="1:12" ht="40.5" customHeight="1">
      <c r="A409" s="7">
        <v>802625</v>
      </c>
      <c r="B409" s="2" t="s">
        <v>0</v>
      </c>
      <c r="C409" s="5" t="s">
        <v>415</v>
      </c>
      <c r="D409" s="8"/>
      <c r="E409" s="3">
        <v>0.45999999999999996</v>
      </c>
      <c r="F409" s="9">
        <v>0.11</v>
      </c>
      <c r="G409" s="9">
        <v>0.35</v>
      </c>
      <c r="H409" s="18">
        <v>0</v>
      </c>
      <c r="I409" s="20">
        <f t="shared" si="24"/>
        <v>98640</v>
      </c>
      <c r="J409" s="22">
        <f t="shared" si="25"/>
        <v>29592</v>
      </c>
      <c r="K409" s="22">
        <f t="shared" si="26"/>
        <v>351670</v>
      </c>
      <c r="L409" s="22">
        <f t="shared" si="27"/>
        <v>282622</v>
      </c>
    </row>
    <row r="410" spans="1:12" ht="40.5" customHeight="1">
      <c r="A410" s="7">
        <v>802630</v>
      </c>
      <c r="B410" s="2" t="s">
        <v>0</v>
      </c>
      <c r="C410" s="5" t="s">
        <v>416</v>
      </c>
      <c r="D410" s="8"/>
      <c r="E410" s="3">
        <v>0.47</v>
      </c>
      <c r="F410" s="9">
        <v>0.1</v>
      </c>
      <c r="G410" s="9">
        <v>0.37</v>
      </c>
      <c r="H410" s="18">
        <v>0</v>
      </c>
      <c r="I410" s="20">
        <f t="shared" si="24"/>
        <v>101850</v>
      </c>
      <c r="J410" s="22">
        <f t="shared" si="25"/>
        <v>30555</v>
      </c>
      <c r="K410" s="22">
        <f t="shared" si="26"/>
        <v>366440</v>
      </c>
      <c r="L410" s="22">
        <f t="shared" si="27"/>
        <v>295145</v>
      </c>
    </row>
    <row r="411" spans="1:12" ht="40.5" customHeight="1">
      <c r="A411" s="7">
        <v>802640</v>
      </c>
      <c r="B411" s="2" t="s">
        <v>0</v>
      </c>
      <c r="C411" s="5" t="s">
        <v>417</v>
      </c>
      <c r="D411" s="8"/>
      <c r="E411" s="3">
        <v>0.46</v>
      </c>
      <c r="F411" s="9">
        <v>0.12</v>
      </c>
      <c r="G411" s="9">
        <v>0.34</v>
      </c>
      <c r="H411" s="18">
        <v>0</v>
      </c>
      <c r="I411" s="20">
        <f t="shared" si="24"/>
        <v>97780</v>
      </c>
      <c r="J411" s="22">
        <f t="shared" si="25"/>
        <v>29334</v>
      </c>
      <c r="K411" s="22">
        <f t="shared" si="26"/>
        <v>345920</v>
      </c>
      <c r="L411" s="22">
        <f t="shared" si="27"/>
        <v>277474</v>
      </c>
    </row>
    <row r="412" spans="1:12" ht="40.5" customHeight="1">
      <c r="A412" s="7">
        <v>802645</v>
      </c>
      <c r="B412" s="2" t="s">
        <v>0</v>
      </c>
      <c r="C412" s="5" t="s">
        <v>418</v>
      </c>
      <c r="D412" s="8"/>
      <c r="E412" s="3">
        <v>0.24000000000000002</v>
      </c>
      <c r="F412" s="9">
        <v>0.04</v>
      </c>
      <c r="G412" s="9">
        <v>0.2</v>
      </c>
      <c r="H412" s="18">
        <v>0</v>
      </c>
      <c r="I412" s="20">
        <f t="shared" si="24"/>
        <v>52960</v>
      </c>
      <c r="J412" s="22">
        <f t="shared" si="25"/>
        <v>15888</v>
      </c>
      <c r="K412" s="22">
        <f t="shared" si="26"/>
        <v>193480</v>
      </c>
      <c r="L412" s="22">
        <f t="shared" si="27"/>
        <v>156408</v>
      </c>
    </row>
    <row r="413" spans="1:12" ht="40.5" customHeight="1">
      <c r="A413" s="7">
        <v>802650</v>
      </c>
      <c r="B413" s="2" t="s">
        <v>31</v>
      </c>
      <c r="C413" s="5" t="s">
        <v>419</v>
      </c>
      <c r="D413" s="8"/>
      <c r="E413" s="3">
        <v>1.97</v>
      </c>
      <c r="F413" s="9">
        <v>0.54</v>
      </c>
      <c r="G413" s="9">
        <v>1.43</v>
      </c>
      <c r="H413" s="18">
        <v>0</v>
      </c>
      <c r="I413" s="20">
        <f t="shared" si="24"/>
        <v>416510</v>
      </c>
      <c r="J413" s="22">
        <f t="shared" si="25"/>
        <v>124953</v>
      </c>
      <c r="K413" s="22">
        <f t="shared" si="26"/>
        <v>1466440</v>
      </c>
      <c r="L413" s="22">
        <f t="shared" si="27"/>
        <v>1174883</v>
      </c>
    </row>
    <row r="414" spans="1:12" ht="40.5" customHeight="1">
      <c r="A414" s="7">
        <v>802652</v>
      </c>
      <c r="B414" s="2" t="s">
        <v>0</v>
      </c>
      <c r="C414" s="5" t="s">
        <v>420</v>
      </c>
      <c r="D414" s="8"/>
      <c r="E414" s="3">
        <v>3.5</v>
      </c>
      <c r="F414" s="9">
        <v>1</v>
      </c>
      <c r="G414" s="9">
        <v>2.5</v>
      </c>
      <c r="H414" s="18">
        <v>0</v>
      </c>
      <c r="I414" s="20">
        <f t="shared" si="24"/>
        <v>736500</v>
      </c>
      <c r="J414" s="22">
        <f t="shared" si="25"/>
        <v>220950</v>
      </c>
      <c r="K414" s="22">
        <f t="shared" si="26"/>
        <v>2582000</v>
      </c>
      <c r="L414" s="22">
        <f t="shared" si="27"/>
        <v>2066450</v>
      </c>
    </row>
    <row r="415" spans="1:12" ht="40.5" customHeight="1">
      <c r="A415" s="7">
        <v>802654</v>
      </c>
      <c r="B415" s="2" t="s">
        <v>0</v>
      </c>
      <c r="C415" s="5" t="s">
        <v>421</v>
      </c>
      <c r="D415" s="8"/>
      <c r="E415" s="3">
        <v>2.5</v>
      </c>
      <c r="F415" s="9">
        <v>1</v>
      </c>
      <c r="G415" s="9">
        <v>1.5</v>
      </c>
      <c r="H415" s="18">
        <v>0</v>
      </c>
      <c r="I415" s="20">
        <f t="shared" si="24"/>
        <v>501500</v>
      </c>
      <c r="J415" s="22">
        <f t="shared" si="25"/>
        <v>150450</v>
      </c>
      <c r="K415" s="22">
        <f t="shared" si="26"/>
        <v>1680000</v>
      </c>
      <c r="L415" s="22">
        <f t="shared" si="27"/>
        <v>1328950</v>
      </c>
    </row>
    <row r="416" spans="1:12" ht="40.5" customHeight="1">
      <c r="A416" s="7">
        <v>802656</v>
      </c>
      <c r="B416" s="2" t="s">
        <v>0</v>
      </c>
      <c r="C416" s="5" t="s">
        <v>422</v>
      </c>
      <c r="D416" s="8"/>
      <c r="E416" s="3">
        <v>2.2000000000000002</v>
      </c>
      <c r="F416" s="9">
        <v>0.7</v>
      </c>
      <c r="G416" s="9">
        <v>1.5</v>
      </c>
      <c r="H416" s="18">
        <v>0</v>
      </c>
      <c r="I416" s="20">
        <f t="shared" si="24"/>
        <v>456800</v>
      </c>
      <c r="J416" s="22">
        <f t="shared" si="25"/>
        <v>137040</v>
      </c>
      <c r="K416" s="22">
        <f t="shared" si="26"/>
        <v>1581900</v>
      </c>
      <c r="L416" s="22">
        <f t="shared" si="27"/>
        <v>1262140</v>
      </c>
    </row>
    <row r="417" spans="1:12" ht="40.5" customHeight="1">
      <c r="A417" s="7">
        <v>802658</v>
      </c>
      <c r="B417" s="2" t="s">
        <v>0</v>
      </c>
      <c r="C417" s="5" t="s">
        <v>423</v>
      </c>
      <c r="D417" s="8"/>
      <c r="E417" s="3">
        <v>2.2000000000000002</v>
      </c>
      <c r="F417" s="9">
        <v>0.7</v>
      </c>
      <c r="G417" s="9">
        <v>1.5</v>
      </c>
      <c r="H417" s="18">
        <v>0</v>
      </c>
      <c r="I417" s="20">
        <f t="shared" si="24"/>
        <v>456800</v>
      </c>
      <c r="J417" s="22">
        <f t="shared" si="25"/>
        <v>137040</v>
      </c>
      <c r="K417" s="22">
        <f t="shared" si="26"/>
        <v>1581900</v>
      </c>
      <c r="L417" s="22">
        <f t="shared" si="27"/>
        <v>1262140</v>
      </c>
    </row>
    <row r="418" spans="1:12" ht="40.5" customHeight="1">
      <c r="A418" s="7">
        <v>802660</v>
      </c>
      <c r="B418" s="2" t="s">
        <v>0</v>
      </c>
      <c r="C418" s="5" t="s">
        <v>424</v>
      </c>
      <c r="D418" s="8"/>
      <c r="E418" s="3">
        <v>6</v>
      </c>
      <c r="F418" s="9">
        <v>2</v>
      </c>
      <c r="G418" s="9">
        <v>4</v>
      </c>
      <c r="H418" s="18">
        <v>0</v>
      </c>
      <c r="I418" s="20">
        <f t="shared" si="24"/>
        <v>1238000</v>
      </c>
      <c r="J418" s="22">
        <f t="shared" si="25"/>
        <v>371400</v>
      </c>
      <c r="K418" s="22">
        <f t="shared" si="26"/>
        <v>4262000</v>
      </c>
      <c r="L418" s="22">
        <f t="shared" si="27"/>
        <v>3395400</v>
      </c>
    </row>
    <row r="419" spans="1:12" ht="40.5" customHeight="1">
      <c r="A419" s="7">
        <v>802662</v>
      </c>
      <c r="B419" s="2" t="s">
        <v>0</v>
      </c>
      <c r="C419" s="5" t="s">
        <v>425</v>
      </c>
      <c r="D419" s="8"/>
      <c r="E419" s="3">
        <v>13</v>
      </c>
      <c r="F419" s="9">
        <v>4</v>
      </c>
      <c r="G419" s="9">
        <v>9</v>
      </c>
      <c r="H419" s="18">
        <v>0</v>
      </c>
      <c r="I419" s="20">
        <f t="shared" si="24"/>
        <v>2711000</v>
      </c>
      <c r="J419" s="22">
        <f t="shared" si="25"/>
        <v>813300</v>
      </c>
      <c r="K419" s="22">
        <f t="shared" si="26"/>
        <v>9426000</v>
      </c>
      <c r="L419" s="22">
        <f t="shared" si="27"/>
        <v>7528300</v>
      </c>
    </row>
    <row r="420" spans="1:12" ht="40.5" customHeight="1">
      <c r="A420" s="7">
        <v>802664</v>
      </c>
      <c r="B420" s="2" t="s">
        <v>0</v>
      </c>
      <c r="C420" s="5" t="s">
        <v>426</v>
      </c>
      <c r="D420" s="8"/>
      <c r="E420" s="3">
        <v>2</v>
      </c>
      <c r="F420" s="9">
        <v>0.5</v>
      </c>
      <c r="G420" s="9">
        <v>1.5</v>
      </c>
      <c r="H420" s="18">
        <v>0</v>
      </c>
      <c r="I420" s="20">
        <f t="shared" si="24"/>
        <v>427000</v>
      </c>
      <c r="J420" s="22">
        <f t="shared" si="25"/>
        <v>128100</v>
      </c>
      <c r="K420" s="22">
        <f t="shared" si="26"/>
        <v>1516500</v>
      </c>
      <c r="L420" s="22">
        <f t="shared" si="27"/>
        <v>1217600</v>
      </c>
    </row>
    <row r="421" spans="1:12" ht="40.5" customHeight="1">
      <c r="A421" s="7">
        <v>802666</v>
      </c>
      <c r="B421" s="2" t="s">
        <v>0</v>
      </c>
      <c r="C421" s="5" t="s">
        <v>427</v>
      </c>
      <c r="D421" s="8" t="s">
        <v>428</v>
      </c>
      <c r="E421" s="3">
        <v>8</v>
      </c>
      <c r="F421" s="9">
        <v>2</v>
      </c>
      <c r="G421" s="9">
        <v>6</v>
      </c>
      <c r="H421" s="18">
        <v>0</v>
      </c>
      <c r="I421" s="20">
        <f t="shared" si="24"/>
        <v>1708000</v>
      </c>
      <c r="J421" s="22">
        <f t="shared" si="25"/>
        <v>512400</v>
      </c>
      <c r="K421" s="22">
        <f t="shared" si="26"/>
        <v>6066000</v>
      </c>
      <c r="L421" s="22">
        <f t="shared" si="27"/>
        <v>4870400</v>
      </c>
    </row>
    <row r="422" spans="1:12" ht="40.5" customHeight="1">
      <c r="A422" s="7">
        <v>802668</v>
      </c>
      <c r="B422" s="2" t="s">
        <v>0</v>
      </c>
      <c r="C422" s="5" t="s">
        <v>429</v>
      </c>
      <c r="D422" s="8" t="s">
        <v>430</v>
      </c>
      <c r="E422" s="3">
        <v>8</v>
      </c>
      <c r="F422" s="9">
        <v>2</v>
      </c>
      <c r="G422" s="9">
        <v>6</v>
      </c>
      <c r="H422" s="18">
        <v>0</v>
      </c>
      <c r="I422" s="20">
        <f t="shared" si="24"/>
        <v>1708000</v>
      </c>
      <c r="J422" s="22">
        <f t="shared" si="25"/>
        <v>512400</v>
      </c>
      <c r="K422" s="22">
        <f t="shared" si="26"/>
        <v>6066000</v>
      </c>
      <c r="L422" s="22">
        <f t="shared" si="27"/>
        <v>4870400</v>
      </c>
    </row>
    <row r="423" spans="1:12" ht="40.5" customHeight="1">
      <c r="A423" s="7">
        <v>802670</v>
      </c>
      <c r="B423" s="2" t="s">
        <v>0</v>
      </c>
      <c r="C423" s="5" t="s">
        <v>431</v>
      </c>
      <c r="D423" s="8" t="s">
        <v>432</v>
      </c>
      <c r="E423" s="3">
        <v>8</v>
      </c>
      <c r="F423" s="9">
        <v>2</v>
      </c>
      <c r="G423" s="9">
        <v>6</v>
      </c>
      <c r="H423" s="18">
        <v>0</v>
      </c>
      <c r="I423" s="20">
        <f t="shared" si="24"/>
        <v>1708000</v>
      </c>
      <c r="J423" s="22">
        <f t="shared" si="25"/>
        <v>512400</v>
      </c>
      <c r="K423" s="22">
        <f t="shared" si="26"/>
        <v>6066000</v>
      </c>
      <c r="L423" s="22">
        <f t="shared" si="27"/>
        <v>4870400</v>
      </c>
    </row>
    <row r="424" spans="1:12" ht="40.5" customHeight="1">
      <c r="A424" s="7">
        <v>802674</v>
      </c>
      <c r="B424" s="2" t="s">
        <v>0</v>
      </c>
      <c r="C424" s="5" t="s">
        <v>433</v>
      </c>
      <c r="D424" s="8" t="s">
        <v>430</v>
      </c>
      <c r="E424" s="3">
        <v>8</v>
      </c>
      <c r="F424" s="9">
        <v>2</v>
      </c>
      <c r="G424" s="9">
        <v>6</v>
      </c>
      <c r="H424" s="18">
        <v>0</v>
      </c>
      <c r="I424" s="20">
        <f t="shared" si="24"/>
        <v>1708000</v>
      </c>
      <c r="J424" s="22">
        <f t="shared" si="25"/>
        <v>512400</v>
      </c>
      <c r="K424" s="22">
        <f t="shared" si="26"/>
        <v>6066000</v>
      </c>
      <c r="L424" s="22">
        <f t="shared" si="27"/>
        <v>4870400</v>
      </c>
    </row>
    <row r="425" spans="1:12" ht="40.5" customHeight="1">
      <c r="A425" s="7">
        <v>802676</v>
      </c>
      <c r="B425" s="2" t="s">
        <v>0</v>
      </c>
      <c r="C425" s="5" t="s">
        <v>434</v>
      </c>
      <c r="D425" s="8"/>
      <c r="E425" s="3">
        <v>5</v>
      </c>
      <c r="F425" s="9">
        <v>2</v>
      </c>
      <c r="G425" s="9">
        <v>3</v>
      </c>
      <c r="H425" s="18">
        <v>0</v>
      </c>
      <c r="I425" s="20">
        <f t="shared" si="24"/>
        <v>1003000</v>
      </c>
      <c r="J425" s="22">
        <f t="shared" si="25"/>
        <v>300900</v>
      </c>
      <c r="K425" s="22">
        <f t="shared" si="26"/>
        <v>3360000</v>
      </c>
      <c r="L425" s="22">
        <f t="shared" si="27"/>
        <v>2657900</v>
      </c>
    </row>
    <row r="426" spans="1:12" ht="40.5" customHeight="1">
      <c r="A426" s="7">
        <v>802678</v>
      </c>
      <c r="B426" s="2" t="s">
        <v>0</v>
      </c>
      <c r="C426" s="5" t="s">
        <v>435</v>
      </c>
      <c r="D426" s="8" t="s">
        <v>432</v>
      </c>
      <c r="E426" s="3">
        <v>8</v>
      </c>
      <c r="F426" s="9">
        <v>2</v>
      </c>
      <c r="G426" s="9">
        <v>6</v>
      </c>
      <c r="H426" s="18">
        <v>0</v>
      </c>
      <c r="I426" s="20">
        <f t="shared" si="24"/>
        <v>1708000</v>
      </c>
      <c r="J426" s="22">
        <f t="shared" si="25"/>
        <v>512400</v>
      </c>
      <c r="K426" s="22">
        <f t="shared" si="26"/>
        <v>6066000</v>
      </c>
      <c r="L426" s="22">
        <f t="shared" si="27"/>
        <v>4870400</v>
      </c>
    </row>
    <row r="427" spans="1:12" ht="40.5" customHeight="1">
      <c r="A427" s="7">
        <v>802679</v>
      </c>
      <c r="B427" s="2" t="s">
        <v>31</v>
      </c>
      <c r="C427" s="5" t="s">
        <v>436</v>
      </c>
      <c r="D427" s="8"/>
      <c r="E427" s="3">
        <v>0.24000000000000002</v>
      </c>
      <c r="F427" s="9">
        <v>0.04</v>
      </c>
      <c r="G427" s="9">
        <v>0.2</v>
      </c>
      <c r="H427" s="18">
        <v>0</v>
      </c>
      <c r="I427" s="20">
        <f t="shared" si="24"/>
        <v>52960</v>
      </c>
      <c r="J427" s="22">
        <f t="shared" si="25"/>
        <v>15888</v>
      </c>
      <c r="K427" s="22">
        <f t="shared" si="26"/>
        <v>193480</v>
      </c>
      <c r="L427" s="22">
        <f t="shared" si="27"/>
        <v>156408</v>
      </c>
    </row>
    <row r="428" spans="1:12" ht="40.5" customHeight="1">
      <c r="A428" s="7">
        <v>802700</v>
      </c>
      <c r="B428" s="2" t="s">
        <v>0</v>
      </c>
      <c r="C428" s="5" t="s">
        <v>437</v>
      </c>
      <c r="D428" s="8"/>
      <c r="E428" s="3" t="s">
        <v>438</v>
      </c>
      <c r="F428" s="9">
        <v>1</v>
      </c>
      <c r="G428" s="9">
        <v>100</v>
      </c>
      <c r="H428" s="18">
        <v>0</v>
      </c>
      <c r="I428" s="20">
        <f t="shared" si="24"/>
        <v>23649000</v>
      </c>
      <c r="J428" s="22">
        <f t="shared" si="25"/>
        <v>7094700</v>
      </c>
      <c r="K428" s="22">
        <f t="shared" si="26"/>
        <v>90527000</v>
      </c>
      <c r="L428" s="22">
        <f t="shared" si="27"/>
        <v>73972700</v>
      </c>
    </row>
    <row r="429" spans="1:12" ht="40.5" customHeight="1">
      <c r="A429" s="7">
        <v>802705</v>
      </c>
      <c r="B429" s="2" t="s">
        <v>0</v>
      </c>
      <c r="C429" s="5" t="s">
        <v>439</v>
      </c>
      <c r="D429" s="8"/>
      <c r="E429" s="3" t="s">
        <v>440</v>
      </c>
      <c r="F429" s="9">
        <v>1</v>
      </c>
      <c r="G429" s="9">
        <v>105</v>
      </c>
      <c r="H429" s="18">
        <v>0</v>
      </c>
      <c r="I429" s="20">
        <f t="shared" si="24"/>
        <v>24824000</v>
      </c>
      <c r="J429" s="22">
        <f t="shared" si="25"/>
        <v>7447200</v>
      </c>
      <c r="K429" s="22">
        <f t="shared" si="26"/>
        <v>95037000</v>
      </c>
      <c r="L429" s="22">
        <f t="shared" si="27"/>
        <v>77660200</v>
      </c>
    </row>
    <row r="430" spans="1:12" ht="40.5" customHeight="1">
      <c r="A430" s="7">
        <v>802710</v>
      </c>
      <c r="B430" s="2" t="s">
        <v>0</v>
      </c>
      <c r="C430" s="5" t="s">
        <v>441</v>
      </c>
      <c r="D430" s="8"/>
      <c r="E430" s="3" t="s">
        <v>442</v>
      </c>
      <c r="F430" s="9">
        <v>1</v>
      </c>
      <c r="G430" s="9">
        <v>123</v>
      </c>
      <c r="H430" s="18">
        <v>0</v>
      </c>
      <c r="I430" s="20">
        <f t="shared" si="24"/>
        <v>29054000</v>
      </c>
      <c r="J430" s="22">
        <f t="shared" si="25"/>
        <v>8716200</v>
      </c>
      <c r="K430" s="22">
        <f t="shared" si="26"/>
        <v>111273000</v>
      </c>
      <c r="L430" s="22">
        <f t="shared" si="27"/>
        <v>90935200</v>
      </c>
    </row>
    <row r="431" spans="1:12" ht="40.5" customHeight="1">
      <c r="A431" s="7">
        <v>802800</v>
      </c>
      <c r="B431" s="2" t="s">
        <v>0</v>
      </c>
      <c r="C431" s="5" t="s">
        <v>443</v>
      </c>
      <c r="D431" s="8"/>
      <c r="E431" s="3">
        <v>0.19</v>
      </c>
      <c r="F431" s="9">
        <v>7.0000000000000007E-2</v>
      </c>
      <c r="G431" s="9">
        <v>0.12</v>
      </c>
      <c r="H431" s="18">
        <v>0</v>
      </c>
      <c r="I431" s="20">
        <f t="shared" si="24"/>
        <v>38630</v>
      </c>
      <c r="J431" s="22">
        <f t="shared" si="25"/>
        <v>11589</v>
      </c>
      <c r="K431" s="22">
        <f t="shared" si="26"/>
        <v>131130</v>
      </c>
      <c r="L431" s="22">
        <f t="shared" si="27"/>
        <v>104089</v>
      </c>
    </row>
    <row r="432" spans="1:12" ht="40.5" customHeight="1">
      <c r="A432" s="7">
        <v>802805</v>
      </c>
      <c r="B432" s="2" t="s">
        <v>0</v>
      </c>
      <c r="C432" s="5" t="s">
        <v>444</v>
      </c>
      <c r="D432" s="8"/>
      <c r="E432" s="3">
        <v>0.8600000000000001</v>
      </c>
      <c r="F432" s="9">
        <v>0.33</v>
      </c>
      <c r="G432" s="9">
        <v>0.53</v>
      </c>
      <c r="H432" s="18">
        <v>0</v>
      </c>
      <c r="I432" s="20">
        <f t="shared" si="24"/>
        <v>173720</v>
      </c>
      <c r="J432" s="22">
        <f t="shared" si="25"/>
        <v>52116</v>
      </c>
      <c r="K432" s="22">
        <f t="shared" si="26"/>
        <v>585970</v>
      </c>
      <c r="L432" s="22">
        <f t="shared" si="27"/>
        <v>464366</v>
      </c>
    </row>
    <row r="433" spans="1:12" ht="40.5" customHeight="1">
      <c r="A433" s="7">
        <v>802810</v>
      </c>
      <c r="B433" s="2" t="s">
        <v>0</v>
      </c>
      <c r="C433" s="5" t="s">
        <v>445</v>
      </c>
      <c r="D433" s="8"/>
      <c r="E433" s="3">
        <v>0.19</v>
      </c>
      <c r="F433" s="9">
        <v>7.0000000000000007E-2</v>
      </c>
      <c r="G433" s="9">
        <v>0.12</v>
      </c>
      <c r="H433" s="18">
        <v>0</v>
      </c>
      <c r="I433" s="20">
        <f t="shared" si="24"/>
        <v>38630</v>
      </c>
      <c r="J433" s="22">
        <f t="shared" si="25"/>
        <v>11589</v>
      </c>
      <c r="K433" s="22">
        <f t="shared" si="26"/>
        <v>131130</v>
      </c>
      <c r="L433" s="22">
        <f t="shared" si="27"/>
        <v>104089</v>
      </c>
    </row>
    <row r="434" spans="1:12" ht="40.5" customHeight="1">
      <c r="A434" s="7">
        <v>802815</v>
      </c>
      <c r="B434" s="2" t="s">
        <v>0</v>
      </c>
      <c r="C434" s="5" t="s">
        <v>446</v>
      </c>
      <c r="D434" s="8"/>
      <c r="E434" s="3">
        <v>0.61</v>
      </c>
      <c r="F434" s="9">
        <v>0.2</v>
      </c>
      <c r="G434" s="9">
        <v>0.41</v>
      </c>
      <c r="H434" s="18">
        <v>0</v>
      </c>
      <c r="I434" s="20">
        <f t="shared" si="24"/>
        <v>126150</v>
      </c>
      <c r="J434" s="22">
        <f t="shared" si="25"/>
        <v>37845</v>
      </c>
      <c r="K434" s="22">
        <f t="shared" si="26"/>
        <v>435220</v>
      </c>
      <c r="L434" s="22">
        <f t="shared" si="27"/>
        <v>346915</v>
      </c>
    </row>
    <row r="435" spans="1:12" ht="40.5" customHeight="1">
      <c r="A435" s="7">
        <v>802816</v>
      </c>
      <c r="B435" s="2" t="s">
        <v>31</v>
      </c>
      <c r="C435" s="5" t="s">
        <v>447</v>
      </c>
      <c r="D435" s="8"/>
      <c r="E435" s="3">
        <v>0.7</v>
      </c>
      <c r="F435" s="9">
        <v>0.2</v>
      </c>
      <c r="G435" s="9">
        <v>0.5</v>
      </c>
      <c r="H435" s="18">
        <v>0</v>
      </c>
      <c r="I435" s="20">
        <f t="shared" si="24"/>
        <v>147300</v>
      </c>
      <c r="J435" s="22">
        <f t="shared" si="25"/>
        <v>44190</v>
      </c>
      <c r="K435" s="22">
        <f t="shared" si="26"/>
        <v>516400</v>
      </c>
      <c r="L435" s="22">
        <f t="shared" si="27"/>
        <v>413290</v>
      </c>
    </row>
    <row r="436" spans="1:12" ht="40.5" customHeight="1">
      <c r="A436" s="7">
        <v>802817</v>
      </c>
      <c r="B436" s="2" t="s">
        <v>31</v>
      </c>
      <c r="C436" s="5" t="s">
        <v>448</v>
      </c>
      <c r="D436" s="8"/>
      <c r="E436" s="3">
        <v>0.7</v>
      </c>
      <c r="F436" s="9">
        <v>0.2</v>
      </c>
      <c r="G436" s="9">
        <v>0.5</v>
      </c>
      <c r="H436" s="18">
        <v>0</v>
      </c>
      <c r="I436" s="20">
        <f t="shared" si="24"/>
        <v>147300</v>
      </c>
      <c r="J436" s="22">
        <f t="shared" si="25"/>
        <v>44190</v>
      </c>
      <c r="K436" s="22">
        <f t="shared" si="26"/>
        <v>516400</v>
      </c>
      <c r="L436" s="22">
        <f t="shared" si="27"/>
        <v>413290</v>
      </c>
    </row>
    <row r="437" spans="1:12" ht="40.5" customHeight="1">
      <c r="A437" s="7">
        <v>802818</v>
      </c>
      <c r="B437" s="2" t="s">
        <v>31</v>
      </c>
      <c r="C437" s="5" t="s">
        <v>449</v>
      </c>
      <c r="D437" s="8"/>
      <c r="E437" s="3">
        <v>0.7</v>
      </c>
      <c r="F437" s="9">
        <v>0.2</v>
      </c>
      <c r="G437" s="9">
        <v>0.5</v>
      </c>
      <c r="H437" s="18">
        <v>0</v>
      </c>
      <c r="I437" s="20">
        <f t="shared" si="24"/>
        <v>147300</v>
      </c>
      <c r="J437" s="22">
        <f t="shared" si="25"/>
        <v>44190</v>
      </c>
      <c r="K437" s="22">
        <f t="shared" si="26"/>
        <v>516400</v>
      </c>
      <c r="L437" s="22">
        <f t="shared" si="27"/>
        <v>413290</v>
      </c>
    </row>
    <row r="438" spans="1:12" ht="40.5" customHeight="1">
      <c r="A438" s="7">
        <v>802820</v>
      </c>
      <c r="B438" s="2" t="s">
        <v>0</v>
      </c>
      <c r="C438" s="5" t="s">
        <v>450</v>
      </c>
      <c r="D438" s="8"/>
      <c r="E438" s="3">
        <v>0.16</v>
      </c>
      <c r="F438" s="9">
        <v>0.05</v>
      </c>
      <c r="G438" s="9">
        <v>0.11</v>
      </c>
      <c r="H438" s="18">
        <v>0</v>
      </c>
      <c r="I438" s="20">
        <f t="shared" si="24"/>
        <v>33300</v>
      </c>
      <c r="J438" s="22">
        <f t="shared" si="25"/>
        <v>9990</v>
      </c>
      <c r="K438" s="22">
        <f t="shared" si="26"/>
        <v>115570</v>
      </c>
      <c r="L438" s="22">
        <f t="shared" si="27"/>
        <v>92260</v>
      </c>
    </row>
    <row r="439" spans="1:12" ht="40.5" customHeight="1">
      <c r="A439" s="7">
        <v>802825</v>
      </c>
      <c r="B439" s="2" t="s">
        <v>0</v>
      </c>
      <c r="C439" s="5" t="s">
        <v>451</v>
      </c>
      <c r="D439" s="8"/>
      <c r="E439" s="3">
        <v>0.24000000000000002</v>
      </c>
      <c r="F439" s="9">
        <v>0.1</v>
      </c>
      <c r="G439" s="9">
        <v>0.14000000000000001</v>
      </c>
      <c r="H439" s="18">
        <v>0</v>
      </c>
      <c r="I439" s="20">
        <f t="shared" si="24"/>
        <v>47800</v>
      </c>
      <c r="J439" s="22">
        <f t="shared" si="25"/>
        <v>14340</v>
      </c>
      <c r="K439" s="22">
        <f t="shared" si="26"/>
        <v>158980</v>
      </c>
      <c r="L439" s="22">
        <f t="shared" si="27"/>
        <v>125520</v>
      </c>
    </row>
    <row r="440" spans="1:12" ht="40.5" customHeight="1">
      <c r="A440" s="7">
        <v>802830</v>
      </c>
      <c r="B440" s="2" t="s">
        <v>0</v>
      </c>
      <c r="C440" s="5" t="s">
        <v>452</v>
      </c>
      <c r="D440" s="8"/>
      <c r="E440" s="3">
        <v>0.34</v>
      </c>
      <c r="F440" s="9">
        <v>0.14000000000000001</v>
      </c>
      <c r="G440" s="9">
        <v>0.2</v>
      </c>
      <c r="H440" s="18">
        <v>0</v>
      </c>
      <c r="I440" s="20">
        <f t="shared" si="24"/>
        <v>67860</v>
      </c>
      <c r="J440" s="22">
        <f t="shared" si="25"/>
        <v>20358</v>
      </c>
      <c r="K440" s="22">
        <f t="shared" si="26"/>
        <v>226180</v>
      </c>
      <c r="L440" s="22">
        <f t="shared" si="27"/>
        <v>178678</v>
      </c>
    </row>
    <row r="441" spans="1:12" ht="40.5" customHeight="1">
      <c r="A441" s="7">
        <v>802835</v>
      </c>
      <c r="B441" s="2" t="s">
        <v>0</v>
      </c>
      <c r="C441" s="5" t="s">
        <v>453</v>
      </c>
      <c r="D441" s="8"/>
      <c r="E441" s="3">
        <v>0.51</v>
      </c>
      <c r="F441" s="9">
        <v>0.21</v>
      </c>
      <c r="G441" s="9">
        <v>0.3</v>
      </c>
      <c r="H441" s="18">
        <v>0</v>
      </c>
      <c r="I441" s="20">
        <f t="shared" si="24"/>
        <v>101790</v>
      </c>
      <c r="J441" s="22">
        <f t="shared" si="25"/>
        <v>30537</v>
      </c>
      <c r="K441" s="22">
        <f t="shared" si="26"/>
        <v>339270</v>
      </c>
      <c r="L441" s="22">
        <f t="shared" si="27"/>
        <v>268017</v>
      </c>
    </row>
    <row r="442" spans="1:12" ht="40.5" customHeight="1">
      <c r="A442" s="7">
        <v>802836</v>
      </c>
      <c r="B442" s="2" t="s">
        <v>0</v>
      </c>
      <c r="C442" s="5" t="s">
        <v>454</v>
      </c>
      <c r="D442" s="8" t="s">
        <v>455</v>
      </c>
      <c r="E442" s="3">
        <v>0.60000000000000009</v>
      </c>
      <c r="F442" s="9">
        <v>0.2</v>
      </c>
      <c r="G442" s="9">
        <v>0.4</v>
      </c>
      <c r="H442" s="18">
        <v>0</v>
      </c>
      <c r="I442" s="20">
        <f t="shared" si="24"/>
        <v>123800</v>
      </c>
      <c r="J442" s="22">
        <f t="shared" si="25"/>
        <v>37140</v>
      </c>
      <c r="K442" s="22">
        <f t="shared" si="26"/>
        <v>426200</v>
      </c>
      <c r="L442" s="22">
        <f t="shared" si="27"/>
        <v>339540</v>
      </c>
    </row>
    <row r="443" spans="1:12" ht="40.5" customHeight="1">
      <c r="A443" s="7">
        <v>802840</v>
      </c>
      <c r="B443" s="2" t="s">
        <v>0</v>
      </c>
      <c r="C443" s="5" t="s">
        <v>456</v>
      </c>
      <c r="D443" s="8"/>
      <c r="E443" s="3">
        <v>0.33999999999999997</v>
      </c>
      <c r="F443" s="9">
        <v>0.12</v>
      </c>
      <c r="G443" s="9">
        <v>0.22</v>
      </c>
      <c r="H443" s="18">
        <v>0</v>
      </c>
      <c r="I443" s="20">
        <f t="shared" si="24"/>
        <v>69580</v>
      </c>
      <c r="J443" s="22">
        <f t="shared" si="25"/>
        <v>20874</v>
      </c>
      <c r="K443" s="22">
        <f t="shared" si="26"/>
        <v>237680</v>
      </c>
      <c r="L443" s="22">
        <f t="shared" si="27"/>
        <v>188974</v>
      </c>
    </row>
    <row r="444" spans="1:12" ht="40.5" customHeight="1">
      <c r="A444" s="7">
        <v>802845</v>
      </c>
      <c r="B444" s="2" t="s">
        <v>0</v>
      </c>
      <c r="C444" s="5" t="s">
        <v>457</v>
      </c>
      <c r="D444" s="8"/>
      <c r="E444" s="3">
        <v>0.56000000000000005</v>
      </c>
      <c r="F444" s="9">
        <v>0.19</v>
      </c>
      <c r="G444" s="9">
        <v>0.37</v>
      </c>
      <c r="H444" s="18">
        <v>0</v>
      </c>
      <c r="I444" s="20">
        <f t="shared" si="24"/>
        <v>115260</v>
      </c>
      <c r="J444" s="22">
        <f t="shared" si="25"/>
        <v>34578</v>
      </c>
      <c r="K444" s="22">
        <f t="shared" si="26"/>
        <v>395870</v>
      </c>
      <c r="L444" s="22">
        <f t="shared" si="27"/>
        <v>315188</v>
      </c>
    </row>
    <row r="445" spans="1:12" ht="40.5" customHeight="1">
      <c r="A445" s="7">
        <v>802850</v>
      </c>
      <c r="B445" s="2" t="s">
        <v>0</v>
      </c>
      <c r="C445" s="5" t="s">
        <v>458</v>
      </c>
      <c r="D445" s="8"/>
      <c r="E445" s="3">
        <v>0.36</v>
      </c>
      <c r="F445" s="9">
        <v>0.14000000000000001</v>
      </c>
      <c r="G445" s="9">
        <v>0.22</v>
      </c>
      <c r="H445" s="18">
        <v>0</v>
      </c>
      <c r="I445" s="20">
        <f t="shared" si="24"/>
        <v>72560</v>
      </c>
      <c r="J445" s="22">
        <f t="shared" si="25"/>
        <v>21768</v>
      </c>
      <c r="K445" s="22">
        <f t="shared" si="26"/>
        <v>244220</v>
      </c>
      <c r="L445" s="22">
        <f t="shared" si="27"/>
        <v>193428</v>
      </c>
    </row>
    <row r="446" spans="1:12" ht="40.5" customHeight="1">
      <c r="A446" s="7">
        <v>802855</v>
      </c>
      <c r="B446" s="2" t="s">
        <v>0</v>
      </c>
      <c r="C446" s="5" t="s">
        <v>459</v>
      </c>
      <c r="D446" s="8"/>
      <c r="E446" s="3">
        <v>0.42</v>
      </c>
      <c r="F446" s="9">
        <v>0.11</v>
      </c>
      <c r="G446" s="9">
        <v>0.31</v>
      </c>
      <c r="H446" s="18">
        <v>0</v>
      </c>
      <c r="I446" s="20">
        <f t="shared" si="24"/>
        <v>89240</v>
      </c>
      <c r="J446" s="22">
        <f t="shared" si="25"/>
        <v>26772</v>
      </c>
      <c r="K446" s="22">
        <f t="shared" si="26"/>
        <v>315590</v>
      </c>
      <c r="L446" s="22">
        <f t="shared" si="27"/>
        <v>253122</v>
      </c>
    </row>
    <row r="447" spans="1:12" ht="40.5" customHeight="1">
      <c r="A447" s="7">
        <v>802860</v>
      </c>
      <c r="B447" s="2" t="s">
        <v>0</v>
      </c>
      <c r="C447" s="5" t="s">
        <v>460</v>
      </c>
      <c r="D447" s="8"/>
      <c r="E447" s="3">
        <v>0.14000000000000001</v>
      </c>
      <c r="F447" s="9">
        <v>0.05</v>
      </c>
      <c r="G447" s="9">
        <v>0.09</v>
      </c>
      <c r="H447" s="18">
        <v>0</v>
      </c>
      <c r="I447" s="20">
        <f t="shared" si="24"/>
        <v>28600</v>
      </c>
      <c r="J447" s="22">
        <f t="shared" si="25"/>
        <v>8580</v>
      </c>
      <c r="K447" s="22">
        <f t="shared" si="26"/>
        <v>97530</v>
      </c>
      <c r="L447" s="22">
        <f t="shared" si="27"/>
        <v>77510</v>
      </c>
    </row>
    <row r="448" spans="1:12" ht="40.5" customHeight="1">
      <c r="A448" s="7">
        <v>802865</v>
      </c>
      <c r="B448" s="2" t="s">
        <v>0</v>
      </c>
      <c r="C448" s="5" t="s">
        <v>461</v>
      </c>
      <c r="D448" s="8"/>
      <c r="E448" s="3">
        <v>0.12</v>
      </c>
      <c r="F448" s="9">
        <v>0.03</v>
      </c>
      <c r="G448" s="9">
        <v>0.09</v>
      </c>
      <c r="H448" s="18">
        <v>0</v>
      </c>
      <c r="I448" s="20">
        <f t="shared" si="24"/>
        <v>25620</v>
      </c>
      <c r="J448" s="22">
        <f t="shared" si="25"/>
        <v>7686</v>
      </c>
      <c r="K448" s="22">
        <f t="shared" si="26"/>
        <v>90990</v>
      </c>
      <c r="L448" s="22">
        <f t="shared" si="27"/>
        <v>73056</v>
      </c>
    </row>
    <row r="449" spans="1:12" ht="40.5" customHeight="1">
      <c r="A449" s="7">
        <v>802870</v>
      </c>
      <c r="B449" s="2" t="s">
        <v>0</v>
      </c>
      <c r="C449" s="5" t="s">
        <v>462</v>
      </c>
      <c r="D449" s="8"/>
      <c r="E449" s="3">
        <v>0.25</v>
      </c>
      <c r="F449" s="9">
        <v>0.1</v>
      </c>
      <c r="G449" s="9">
        <v>0.15</v>
      </c>
      <c r="H449" s="18">
        <v>0</v>
      </c>
      <c r="I449" s="20">
        <f t="shared" si="24"/>
        <v>50150</v>
      </c>
      <c r="J449" s="22">
        <f t="shared" si="25"/>
        <v>15045</v>
      </c>
      <c r="K449" s="22">
        <f t="shared" si="26"/>
        <v>168000</v>
      </c>
      <c r="L449" s="22">
        <f t="shared" si="27"/>
        <v>132895</v>
      </c>
    </row>
    <row r="450" spans="1:12" ht="40.5" customHeight="1">
      <c r="A450" s="7">
        <v>802880</v>
      </c>
      <c r="B450" s="2" t="s">
        <v>0</v>
      </c>
      <c r="C450" s="5" t="s">
        <v>463</v>
      </c>
      <c r="D450" s="8"/>
      <c r="E450" s="3">
        <v>1.45</v>
      </c>
      <c r="F450" s="9">
        <v>0.45</v>
      </c>
      <c r="G450" s="9">
        <v>1</v>
      </c>
      <c r="H450" s="18">
        <v>0</v>
      </c>
      <c r="I450" s="20">
        <f t="shared" si="24"/>
        <v>302050</v>
      </c>
      <c r="J450" s="22">
        <f t="shared" si="25"/>
        <v>90615</v>
      </c>
      <c r="K450" s="22">
        <f t="shared" si="26"/>
        <v>1049150</v>
      </c>
      <c r="L450" s="22">
        <f t="shared" si="27"/>
        <v>837715</v>
      </c>
    </row>
    <row r="451" spans="1:12" ht="40.5" customHeight="1">
      <c r="A451" s="7">
        <v>802881</v>
      </c>
      <c r="B451" s="2" t="s">
        <v>0</v>
      </c>
      <c r="C451" s="5" t="s">
        <v>464</v>
      </c>
      <c r="D451" s="8"/>
      <c r="E451" s="3">
        <v>1.45</v>
      </c>
      <c r="F451" s="9">
        <v>0.45</v>
      </c>
      <c r="G451" s="9">
        <v>1</v>
      </c>
      <c r="H451" s="18">
        <v>0</v>
      </c>
      <c r="I451" s="20">
        <f t="shared" si="24"/>
        <v>302050</v>
      </c>
      <c r="J451" s="22">
        <f t="shared" si="25"/>
        <v>90615</v>
      </c>
      <c r="K451" s="22">
        <f t="shared" si="26"/>
        <v>1049150</v>
      </c>
      <c r="L451" s="22">
        <f t="shared" si="27"/>
        <v>837715</v>
      </c>
    </row>
    <row r="452" spans="1:12" ht="40.5" customHeight="1">
      <c r="A452" s="7">
        <v>802885</v>
      </c>
      <c r="B452" s="2" t="s">
        <v>0</v>
      </c>
      <c r="C452" s="5" t="s">
        <v>465</v>
      </c>
      <c r="D452" s="8"/>
      <c r="E452" s="3">
        <v>1.45</v>
      </c>
      <c r="F452" s="9">
        <v>0.45</v>
      </c>
      <c r="G452" s="9">
        <v>1</v>
      </c>
      <c r="H452" s="18">
        <v>0</v>
      </c>
      <c r="I452" s="20">
        <f t="shared" si="24"/>
        <v>302050</v>
      </c>
      <c r="J452" s="22">
        <f t="shared" si="25"/>
        <v>90615</v>
      </c>
      <c r="K452" s="22">
        <f t="shared" si="26"/>
        <v>1049150</v>
      </c>
      <c r="L452" s="22">
        <f t="shared" si="27"/>
        <v>837715</v>
      </c>
    </row>
    <row r="453" spans="1:12" ht="40.5" customHeight="1">
      <c r="A453" s="7">
        <v>802890</v>
      </c>
      <c r="B453" s="2" t="s">
        <v>0</v>
      </c>
      <c r="C453" s="5" t="s">
        <v>466</v>
      </c>
      <c r="D453" s="8"/>
      <c r="E453" s="3">
        <v>1.45</v>
      </c>
      <c r="F453" s="9">
        <v>0.45</v>
      </c>
      <c r="G453" s="9">
        <v>1</v>
      </c>
      <c r="H453" s="18">
        <v>0</v>
      </c>
      <c r="I453" s="20">
        <f t="shared" si="24"/>
        <v>302050</v>
      </c>
      <c r="J453" s="22">
        <f t="shared" si="25"/>
        <v>90615</v>
      </c>
      <c r="K453" s="22">
        <f t="shared" si="26"/>
        <v>1049150</v>
      </c>
      <c r="L453" s="22">
        <f t="shared" si="27"/>
        <v>837715</v>
      </c>
    </row>
    <row r="454" spans="1:12" ht="40.5" customHeight="1">
      <c r="A454" s="7">
        <v>802895</v>
      </c>
      <c r="B454" s="2" t="s">
        <v>0</v>
      </c>
      <c r="C454" s="5" t="s">
        <v>467</v>
      </c>
      <c r="D454" s="8"/>
      <c r="E454" s="3">
        <v>1.02</v>
      </c>
      <c r="F454" s="9">
        <v>0.35</v>
      </c>
      <c r="G454" s="9">
        <v>0.67</v>
      </c>
      <c r="H454" s="18">
        <v>0</v>
      </c>
      <c r="I454" s="20">
        <f t="shared" si="24"/>
        <v>209600</v>
      </c>
      <c r="J454" s="22">
        <f t="shared" si="25"/>
        <v>62880</v>
      </c>
      <c r="K454" s="22">
        <f t="shared" si="26"/>
        <v>718790</v>
      </c>
      <c r="L454" s="22">
        <f t="shared" si="27"/>
        <v>572070</v>
      </c>
    </row>
    <row r="455" spans="1:12" ht="40.5" customHeight="1">
      <c r="A455" s="7">
        <v>802900</v>
      </c>
      <c r="B455" s="2" t="s">
        <v>0</v>
      </c>
      <c r="C455" s="5" t="s">
        <v>468</v>
      </c>
      <c r="D455" s="8"/>
      <c r="E455" s="3">
        <v>1.0699999999999998</v>
      </c>
      <c r="F455" s="9">
        <v>0.37</v>
      </c>
      <c r="G455" s="9">
        <v>0.7</v>
      </c>
      <c r="H455" s="18">
        <v>0</v>
      </c>
      <c r="I455" s="20">
        <f t="shared" ref="I455:I518" si="28">(F455*149000)+(G455*235000)</f>
        <v>219630</v>
      </c>
      <c r="J455" s="22">
        <f t="shared" ref="J455:J518" si="29">I455*30%</f>
        <v>65889</v>
      </c>
      <c r="K455" s="22">
        <f t="shared" ref="K455:K518" si="30">(F455*327000)+(G455*902000)</f>
        <v>752390</v>
      </c>
      <c r="L455" s="22">
        <f t="shared" ref="L455:L518" si="31">K455-(I455*70%)</f>
        <v>598649</v>
      </c>
    </row>
    <row r="456" spans="1:12" ht="40.5" customHeight="1">
      <c r="A456" s="7">
        <v>802905</v>
      </c>
      <c r="B456" s="2" t="s">
        <v>0</v>
      </c>
      <c r="C456" s="5" t="s">
        <v>469</v>
      </c>
      <c r="D456" s="8"/>
      <c r="E456" s="3">
        <v>3.0200000000000005</v>
      </c>
      <c r="F456" s="9">
        <v>0.53</v>
      </c>
      <c r="G456" s="9">
        <v>2.4900000000000002</v>
      </c>
      <c r="H456" s="18">
        <v>0</v>
      </c>
      <c r="I456" s="20">
        <f t="shared" si="28"/>
        <v>664120</v>
      </c>
      <c r="J456" s="22">
        <f t="shared" si="29"/>
        <v>199236</v>
      </c>
      <c r="K456" s="22">
        <f t="shared" si="30"/>
        <v>2419290</v>
      </c>
      <c r="L456" s="22">
        <f t="shared" si="31"/>
        <v>1954406</v>
      </c>
    </row>
    <row r="457" spans="1:12" ht="40.5" customHeight="1">
      <c r="A457" s="7">
        <v>802910</v>
      </c>
      <c r="B457" s="2" t="s">
        <v>0</v>
      </c>
      <c r="C457" s="5" t="s">
        <v>470</v>
      </c>
      <c r="D457" s="8"/>
      <c r="E457" s="3">
        <v>3.0200000000000005</v>
      </c>
      <c r="F457" s="9">
        <v>0.53</v>
      </c>
      <c r="G457" s="9">
        <v>2.4900000000000002</v>
      </c>
      <c r="H457" s="18">
        <v>0</v>
      </c>
      <c r="I457" s="20">
        <f t="shared" si="28"/>
        <v>664120</v>
      </c>
      <c r="J457" s="22">
        <f t="shared" si="29"/>
        <v>199236</v>
      </c>
      <c r="K457" s="22">
        <f t="shared" si="30"/>
        <v>2419290</v>
      </c>
      <c r="L457" s="22">
        <f t="shared" si="31"/>
        <v>1954406</v>
      </c>
    </row>
    <row r="458" spans="1:12" ht="40.5" customHeight="1">
      <c r="A458" s="7">
        <v>802915</v>
      </c>
      <c r="B458" s="2" t="s">
        <v>0</v>
      </c>
      <c r="C458" s="5" t="s">
        <v>471</v>
      </c>
      <c r="D458" s="8"/>
      <c r="E458" s="3">
        <v>1.22</v>
      </c>
      <c r="F458" s="9">
        <v>0.32</v>
      </c>
      <c r="G458" s="9">
        <v>0.9</v>
      </c>
      <c r="H458" s="18">
        <v>0</v>
      </c>
      <c r="I458" s="20">
        <f t="shared" si="28"/>
        <v>259180</v>
      </c>
      <c r="J458" s="22">
        <f t="shared" si="29"/>
        <v>77754</v>
      </c>
      <c r="K458" s="22">
        <f t="shared" si="30"/>
        <v>916440</v>
      </c>
      <c r="L458" s="22">
        <f t="shared" si="31"/>
        <v>735014</v>
      </c>
    </row>
    <row r="459" spans="1:12" ht="40.5" customHeight="1">
      <c r="A459" s="7">
        <v>802920</v>
      </c>
      <c r="B459" s="2" t="s">
        <v>0</v>
      </c>
      <c r="C459" s="5" t="s">
        <v>472</v>
      </c>
      <c r="D459" s="8"/>
      <c r="E459" s="3">
        <v>1.03</v>
      </c>
      <c r="F459" s="9">
        <v>0.27</v>
      </c>
      <c r="G459" s="9">
        <v>0.76</v>
      </c>
      <c r="H459" s="18">
        <v>0</v>
      </c>
      <c r="I459" s="20">
        <f t="shared" si="28"/>
        <v>218830</v>
      </c>
      <c r="J459" s="22">
        <f t="shared" si="29"/>
        <v>65649</v>
      </c>
      <c r="K459" s="22">
        <f t="shared" si="30"/>
        <v>773810</v>
      </c>
      <c r="L459" s="22">
        <f t="shared" si="31"/>
        <v>620629</v>
      </c>
    </row>
    <row r="460" spans="1:12" ht="40.5" customHeight="1">
      <c r="A460" s="7">
        <v>802925</v>
      </c>
      <c r="B460" s="2" t="s">
        <v>0</v>
      </c>
      <c r="C460" s="5" t="s">
        <v>473</v>
      </c>
      <c r="D460" s="8"/>
      <c r="E460" s="3">
        <v>1.88</v>
      </c>
      <c r="F460" s="9">
        <v>0.49</v>
      </c>
      <c r="G460" s="9">
        <v>1.39</v>
      </c>
      <c r="H460" s="18">
        <v>0</v>
      </c>
      <c r="I460" s="20">
        <f t="shared" si="28"/>
        <v>399660</v>
      </c>
      <c r="J460" s="22">
        <f t="shared" si="29"/>
        <v>119898</v>
      </c>
      <c r="K460" s="22">
        <f t="shared" si="30"/>
        <v>1414010</v>
      </c>
      <c r="L460" s="22">
        <f t="shared" si="31"/>
        <v>1134248</v>
      </c>
    </row>
    <row r="461" spans="1:12" ht="40.5" customHeight="1">
      <c r="A461" s="7">
        <v>802930</v>
      </c>
      <c r="B461" s="2" t="s">
        <v>0</v>
      </c>
      <c r="C461" s="5" t="s">
        <v>474</v>
      </c>
      <c r="D461" s="8"/>
      <c r="E461" s="3">
        <v>0.33999999999999997</v>
      </c>
      <c r="F461" s="9">
        <v>0.09</v>
      </c>
      <c r="G461" s="9">
        <v>0.25</v>
      </c>
      <c r="H461" s="18">
        <v>0</v>
      </c>
      <c r="I461" s="20">
        <f t="shared" si="28"/>
        <v>72160</v>
      </c>
      <c r="J461" s="22">
        <f t="shared" si="29"/>
        <v>21648</v>
      </c>
      <c r="K461" s="22">
        <f t="shared" si="30"/>
        <v>254930</v>
      </c>
      <c r="L461" s="22">
        <f t="shared" si="31"/>
        <v>204418</v>
      </c>
    </row>
    <row r="462" spans="1:12" ht="40.5" customHeight="1">
      <c r="A462" s="7">
        <v>802935</v>
      </c>
      <c r="B462" s="2" t="s">
        <v>0</v>
      </c>
      <c r="C462" s="5" t="s">
        <v>475</v>
      </c>
      <c r="D462" s="8"/>
      <c r="E462" s="3">
        <v>0.31</v>
      </c>
      <c r="F462" s="9">
        <v>0.06</v>
      </c>
      <c r="G462" s="9">
        <v>0.25</v>
      </c>
      <c r="H462" s="18">
        <v>0</v>
      </c>
      <c r="I462" s="20">
        <f t="shared" si="28"/>
        <v>67690</v>
      </c>
      <c r="J462" s="22">
        <f t="shared" si="29"/>
        <v>20307</v>
      </c>
      <c r="K462" s="22">
        <f t="shared" si="30"/>
        <v>245120</v>
      </c>
      <c r="L462" s="22">
        <f t="shared" si="31"/>
        <v>197737</v>
      </c>
    </row>
    <row r="463" spans="1:12" ht="40.5" customHeight="1">
      <c r="A463" s="7">
        <v>802940</v>
      </c>
      <c r="B463" s="2" t="s">
        <v>0</v>
      </c>
      <c r="C463" s="5" t="s">
        <v>476</v>
      </c>
      <c r="D463" s="8"/>
      <c r="E463" s="3">
        <v>0.43</v>
      </c>
      <c r="F463" s="9">
        <v>0.11</v>
      </c>
      <c r="G463" s="9">
        <v>0.32</v>
      </c>
      <c r="H463" s="18">
        <v>0</v>
      </c>
      <c r="I463" s="20">
        <f t="shared" si="28"/>
        <v>91590</v>
      </c>
      <c r="J463" s="22">
        <f t="shared" si="29"/>
        <v>27477</v>
      </c>
      <c r="K463" s="22">
        <f t="shared" si="30"/>
        <v>324610</v>
      </c>
      <c r="L463" s="22">
        <f t="shared" si="31"/>
        <v>260497</v>
      </c>
    </row>
    <row r="464" spans="1:12" ht="40.5" customHeight="1">
      <c r="A464" s="7">
        <v>802945</v>
      </c>
      <c r="B464" s="2" t="s">
        <v>0</v>
      </c>
      <c r="C464" s="5" t="s">
        <v>477</v>
      </c>
      <c r="D464" s="8"/>
      <c r="E464" s="3">
        <v>0.43</v>
      </c>
      <c r="F464" s="9">
        <v>0.11</v>
      </c>
      <c r="G464" s="9">
        <v>0.32</v>
      </c>
      <c r="H464" s="18">
        <v>0</v>
      </c>
      <c r="I464" s="20">
        <f t="shared" si="28"/>
        <v>91590</v>
      </c>
      <c r="J464" s="22">
        <f t="shared" si="29"/>
        <v>27477</v>
      </c>
      <c r="K464" s="22">
        <f t="shared" si="30"/>
        <v>324610</v>
      </c>
      <c r="L464" s="22">
        <f t="shared" si="31"/>
        <v>260497</v>
      </c>
    </row>
    <row r="465" spans="1:12" ht="40.5" customHeight="1">
      <c r="A465" s="7">
        <v>802950</v>
      </c>
      <c r="B465" s="2" t="s">
        <v>0</v>
      </c>
      <c r="C465" s="5" t="s">
        <v>478</v>
      </c>
      <c r="D465" s="8"/>
      <c r="E465" s="3">
        <v>1.04</v>
      </c>
      <c r="F465" s="9">
        <v>0.27</v>
      </c>
      <c r="G465" s="9">
        <v>0.77</v>
      </c>
      <c r="H465" s="18">
        <v>0</v>
      </c>
      <c r="I465" s="20">
        <f t="shared" si="28"/>
        <v>221180</v>
      </c>
      <c r="J465" s="22">
        <f t="shared" si="29"/>
        <v>66354</v>
      </c>
      <c r="K465" s="22">
        <f t="shared" si="30"/>
        <v>782830</v>
      </c>
      <c r="L465" s="22">
        <f t="shared" si="31"/>
        <v>628004</v>
      </c>
    </row>
    <row r="466" spans="1:12" ht="40.5" customHeight="1">
      <c r="A466" s="7">
        <v>802955</v>
      </c>
      <c r="B466" s="2" t="s">
        <v>0</v>
      </c>
      <c r="C466" s="5" t="s">
        <v>479</v>
      </c>
      <c r="D466" s="8"/>
      <c r="E466" s="3">
        <v>0.95</v>
      </c>
      <c r="F466" s="9">
        <v>0.25</v>
      </c>
      <c r="G466" s="9">
        <v>0.7</v>
      </c>
      <c r="H466" s="18">
        <v>0</v>
      </c>
      <c r="I466" s="20">
        <f t="shared" si="28"/>
        <v>201750</v>
      </c>
      <c r="J466" s="22">
        <f t="shared" si="29"/>
        <v>60525</v>
      </c>
      <c r="K466" s="22">
        <f t="shared" si="30"/>
        <v>713150</v>
      </c>
      <c r="L466" s="22">
        <f t="shared" si="31"/>
        <v>571925</v>
      </c>
    </row>
    <row r="467" spans="1:12" ht="40.5" customHeight="1">
      <c r="A467" s="7">
        <v>802975</v>
      </c>
      <c r="B467" s="2" t="s">
        <v>0</v>
      </c>
      <c r="C467" s="5" t="s">
        <v>480</v>
      </c>
      <c r="D467" s="8"/>
      <c r="E467" s="3">
        <v>4.18</v>
      </c>
      <c r="F467" s="9">
        <v>1.0900000000000001</v>
      </c>
      <c r="G467" s="9">
        <v>3.09</v>
      </c>
      <c r="H467" s="18">
        <v>0</v>
      </c>
      <c r="I467" s="20">
        <f t="shared" si="28"/>
        <v>888560</v>
      </c>
      <c r="J467" s="22">
        <f t="shared" si="29"/>
        <v>266568</v>
      </c>
      <c r="K467" s="22">
        <f t="shared" si="30"/>
        <v>3143610</v>
      </c>
      <c r="L467" s="22">
        <f t="shared" si="31"/>
        <v>2521618</v>
      </c>
    </row>
    <row r="468" spans="1:12" ht="40.5" customHeight="1">
      <c r="A468" s="7">
        <v>802980</v>
      </c>
      <c r="B468" s="2" t="s">
        <v>0</v>
      </c>
      <c r="C468" s="5" t="s">
        <v>481</v>
      </c>
      <c r="D468" s="8"/>
      <c r="E468" s="3">
        <v>2.73</v>
      </c>
      <c r="F468" s="9">
        <v>0.71</v>
      </c>
      <c r="G468" s="9">
        <v>2.02</v>
      </c>
      <c r="H468" s="18">
        <v>0</v>
      </c>
      <c r="I468" s="20">
        <f t="shared" si="28"/>
        <v>580490</v>
      </c>
      <c r="J468" s="22">
        <f t="shared" si="29"/>
        <v>174147</v>
      </c>
      <c r="K468" s="22">
        <f t="shared" si="30"/>
        <v>2054210</v>
      </c>
      <c r="L468" s="22">
        <f t="shared" si="31"/>
        <v>1647867</v>
      </c>
    </row>
    <row r="469" spans="1:12" ht="40.5" customHeight="1">
      <c r="A469" s="7">
        <v>802985</v>
      </c>
      <c r="B469" s="2" t="s">
        <v>0</v>
      </c>
      <c r="C469" s="5" t="s">
        <v>482</v>
      </c>
      <c r="D469" s="8"/>
      <c r="E469" s="3">
        <v>3.6</v>
      </c>
      <c r="F469" s="9">
        <v>0.63</v>
      </c>
      <c r="G469" s="9">
        <v>2.97</v>
      </c>
      <c r="H469" s="18">
        <v>0</v>
      </c>
      <c r="I469" s="20">
        <f t="shared" si="28"/>
        <v>791820</v>
      </c>
      <c r="J469" s="22">
        <f t="shared" si="29"/>
        <v>237546</v>
      </c>
      <c r="K469" s="22">
        <f t="shared" si="30"/>
        <v>2884950</v>
      </c>
      <c r="L469" s="22">
        <f t="shared" si="31"/>
        <v>2330676</v>
      </c>
    </row>
    <row r="470" spans="1:12" ht="40.5" customHeight="1">
      <c r="A470" s="7">
        <v>802990</v>
      </c>
      <c r="B470" s="2" t="s">
        <v>0</v>
      </c>
      <c r="C470" s="5" t="s">
        <v>483</v>
      </c>
      <c r="D470" s="8"/>
      <c r="E470" s="3">
        <v>4.68</v>
      </c>
      <c r="F470" s="9">
        <v>1.22</v>
      </c>
      <c r="G470" s="9">
        <v>3.46</v>
      </c>
      <c r="H470" s="18">
        <v>0</v>
      </c>
      <c r="I470" s="20">
        <f t="shared" si="28"/>
        <v>994880</v>
      </c>
      <c r="J470" s="22">
        <f t="shared" si="29"/>
        <v>298464</v>
      </c>
      <c r="K470" s="22">
        <f t="shared" si="30"/>
        <v>3519860</v>
      </c>
      <c r="L470" s="22">
        <f t="shared" si="31"/>
        <v>2823444</v>
      </c>
    </row>
    <row r="471" spans="1:12" ht="40.5" customHeight="1">
      <c r="A471" s="7">
        <v>802995</v>
      </c>
      <c r="B471" s="2" t="s">
        <v>0</v>
      </c>
      <c r="C471" s="5" t="s">
        <v>484</v>
      </c>
      <c r="D471" s="8"/>
      <c r="E471" s="3">
        <v>7.37</v>
      </c>
      <c r="F471" s="9">
        <v>1.54</v>
      </c>
      <c r="G471" s="9">
        <v>5.83</v>
      </c>
      <c r="H471" s="18">
        <v>0</v>
      </c>
      <c r="I471" s="20">
        <f t="shared" si="28"/>
        <v>1599510</v>
      </c>
      <c r="J471" s="22">
        <f t="shared" si="29"/>
        <v>479853</v>
      </c>
      <c r="K471" s="22">
        <f t="shared" si="30"/>
        <v>5762240</v>
      </c>
      <c r="L471" s="22">
        <f t="shared" si="31"/>
        <v>4642583</v>
      </c>
    </row>
    <row r="472" spans="1:12" ht="40.5" customHeight="1">
      <c r="A472" s="7">
        <v>803000</v>
      </c>
      <c r="B472" s="2" t="s">
        <v>0</v>
      </c>
      <c r="C472" s="5" t="s">
        <v>485</v>
      </c>
      <c r="D472" s="8"/>
      <c r="E472" s="3">
        <v>1.32</v>
      </c>
      <c r="F472" s="9">
        <v>0.4</v>
      </c>
      <c r="G472" s="9">
        <v>0.92</v>
      </c>
      <c r="H472" s="18">
        <v>0</v>
      </c>
      <c r="I472" s="20">
        <f t="shared" si="28"/>
        <v>275800</v>
      </c>
      <c r="J472" s="22">
        <f t="shared" si="29"/>
        <v>82740</v>
      </c>
      <c r="K472" s="22">
        <f t="shared" si="30"/>
        <v>960640</v>
      </c>
      <c r="L472" s="22">
        <f t="shared" si="31"/>
        <v>767580</v>
      </c>
    </row>
    <row r="473" spans="1:12" ht="40.5" customHeight="1">
      <c r="A473" s="7">
        <v>803005</v>
      </c>
      <c r="B473" s="2" t="s">
        <v>0</v>
      </c>
      <c r="C473" s="5" t="s">
        <v>486</v>
      </c>
      <c r="D473" s="8"/>
      <c r="E473" s="3">
        <v>1.32</v>
      </c>
      <c r="F473" s="9">
        <v>0.4</v>
      </c>
      <c r="G473" s="9">
        <v>0.92</v>
      </c>
      <c r="H473" s="18">
        <v>0</v>
      </c>
      <c r="I473" s="20">
        <f t="shared" si="28"/>
        <v>275800</v>
      </c>
      <c r="J473" s="22">
        <f t="shared" si="29"/>
        <v>82740</v>
      </c>
      <c r="K473" s="22">
        <f t="shared" si="30"/>
        <v>960640</v>
      </c>
      <c r="L473" s="22">
        <f t="shared" si="31"/>
        <v>767580</v>
      </c>
    </row>
    <row r="474" spans="1:12" ht="40.5" customHeight="1">
      <c r="A474" s="7">
        <v>803010</v>
      </c>
      <c r="B474" s="2" t="s">
        <v>0</v>
      </c>
      <c r="C474" s="5" t="s">
        <v>487</v>
      </c>
      <c r="D474" s="8"/>
      <c r="E474" s="3">
        <v>1.32</v>
      </c>
      <c r="F474" s="9">
        <v>0.4</v>
      </c>
      <c r="G474" s="9">
        <v>0.92</v>
      </c>
      <c r="H474" s="18">
        <v>0</v>
      </c>
      <c r="I474" s="20">
        <f t="shared" si="28"/>
        <v>275800</v>
      </c>
      <c r="J474" s="22">
        <f t="shared" si="29"/>
        <v>82740</v>
      </c>
      <c r="K474" s="22">
        <f t="shared" si="30"/>
        <v>960640</v>
      </c>
      <c r="L474" s="22">
        <f t="shared" si="31"/>
        <v>767580</v>
      </c>
    </row>
    <row r="475" spans="1:12" ht="40.5" customHeight="1">
      <c r="A475" s="7">
        <v>803015</v>
      </c>
      <c r="B475" s="2" t="s">
        <v>0</v>
      </c>
      <c r="C475" s="5" t="s">
        <v>488</v>
      </c>
      <c r="D475" s="8"/>
      <c r="E475" s="3">
        <v>1.32</v>
      </c>
      <c r="F475" s="9">
        <v>0.4</v>
      </c>
      <c r="G475" s="9">
        <v>0.92</v>
      </c>
      <c r="H475" s="18">
        <v>0</v>
      </c>
      <c r="I475" s="20">
        <f t="shared" si="28"/>
        <v>275800</v>
      </c>
      <c r="J475" s="22">
        <f t="shared" si="29"/>
        <v>82740</v>
      </c>
      <c r="K475" s="22">
        <f t="shared" si="30"/>
        <v>960640</v>
      </c>
      <c r="L475" s="22">
        <f t="shared" si="31"/>
        <v>767580</v>
      </c>
    </row>
    <row r="476" spans="1:12" ht="40.5" customHeight="1">
      <c r="A476" s="7">
        <v>803020</v>
      </c>
      <c r="B476" s="2" t="s">
        <v>0</v>
      </c>
      <c r="C476" s="5" t="s">
        <v>489</v>
      </c>
      <c r="D476" s="8"/>
      <c r="E476" s="3">
        <v>1.24</v>
      </c>
      <c r="F476" s="9">
        <v>0.32</v>
      </c>
      <c r="G476" s="9">
        <v>0.92</v>
      </c>
      <c r="H476" s="18">
        <v>0</v>
      </c>
      <c r="I476" s="20">
        <f t="shared" si="28"/>
        <v>263880</v>
      </c>
      <c r="J476" s="22">
        <f t="shared" si="29"/>
        <v>79164</v>
      </c>
      <c r="K476" s="22">
        <f t="shared" si="30"/>
        <v>934480</v>
      </c>
      <c r="L476" s="22">
        <f t="shared" si="31"/>
        <v>749764</v>
      </c>
    </row>
    <row r="477" spans="1:12" ht="40.5" customHeight="1">
      <c r="A477" s="7">
        <v>803025</v>
      </c>
      <c r="B477" s="2" t="s">
        <v>0</v>
      </c>
      <c r="C477" s="5" t="s">
        <v>490</v>
      </c>
      <c r="D477" s="8"/>
      <c r="E477" s="3">
        <v>1.24</v>
      </c>
      <c r="F477" s="9">
        <v>0.32</v>
      </c>
      <c r="G477" s="9">
        <v>0.92</v>
      </c>
      <c r="H477" s="18">
        <v>0</v>
      </c>
      <c r="I477" s="20">
        <f t="shared" si="28"/>
        <v>263880</v>
      </c>
      <c r="J477" s="22">
        <f t="shared" si="29"/>
        <v>79164</v>
      </c>
      <c r="K477" s="22">
        <f t="shared" si="30"/>
        <v>934480</v>
      </c>
      <c r="L477" s="22">
        <f t="shared" si="31"/>
        <v>749764</v>
      </c>
    </row>
    <row r="478" spans="1:12" ht="40.5" customHeight="1">
      <c r="A478" s="7">
        <v>803030</v>
      </c>
      <c r="B478" s="2" t="s">
        <v>0</v>
      </c>
      <c r="C478" s="5" t="s">
        <v>491</v>
      </c>
      <c r="D478" s="8"/>
      <c r="E478" s="3">
        <v>1.24</v>
      </c>
      <c r="F478" s="9">
        <v>0.32</v>
      </c>
      <c r="G478" s="9">
        <v>0.92</v>
      </c>
      <c r="H478" s="18">
        <v>0</v>
      </c>
      <c r="I478" s="20">
        <f t="shared" si="28"/>
        <v>263880</v>
      </c>
      <c r="J478" s="22">
        <f t="shared" si="29"/>
        <v>79164</v>
      </c>
      <c r="K478" s="22">
        <f t="shared" si="30"/>
        <v>934480</v>
      </c>
      <c r="L478" s="22">
        <f t="shared" si="31"/>
        <v>749764</v>
      </c>
    </row>
    <row r="479" spans="1:12" ht="40.5" customHeight="1">
      <c r="A479" s="7">
        <v>803035</v>
      </c>
      <c r="B479" s="2" t="s">
        <v>0</v>
      </c>
      <c r="C479" s="5" t="s">
        <v>492</v>
      </c>
      <c r="D479" s="8"/>
      <c r="E479" s="3">
        <v>1.24</v>
      </c>
      <c r="F479" s="9">
        <v>0.32</v>
      </c>
      <c r="G479" s="9">
        <v>0.92</v>
      </c>
      <c r="H479" s="18">
        <v>0</v>
      </c>
      <c r="I479" s="20">
        <f t="shared" si="28"/>
        <v>263880</v>
      </c>
      <c r="J479" s="22">
        <f t="shared" si="29"/>
        <v>79164</v>
      </c>
      <c r="K479" s="22">
        <f t="shared" si="30"/>
        <v>934480</v>
      </c>
      <c r="L479" s="22">
        <f t="shared" si="31"/>
        <v>749764</v>
      </c>
    </row>
    <row r="480" spans="1:12" ht="40.5" customHeight="1">
      <c r="A480" s="7">
        <v>803040</v>
      </c>
      <c r="B480" s="2" t="s">
        <v>0</v>
      </c>
      <c r="C480" s="5" t="s">
        <v>493</v>
      </c>
      <c r="D480" s="8"/>
      <c r="E480" s="3">
        <v>1.32</v>
      </c>
      <c r="F480" s="9">
        <v>0.4</v>
      </c>
      <c r="G480" s="9">
        <v>0.92</v>
      </c>
      <c r="H480" s="18">
        <v>0</v>
      </c>
      <c r="I480" s="20">
        <f t="shared" si="28"/>
        <v>275800</v>
      </c>
      <c r="J480" s="22">
        <f t="shared" si="29"/>
        <v>82740</v>
      </c>
      <c r="K480" s="22">
        <f t="shared" si="30"/>
        <v>960640</v>
      </c>
      <c r="L480" s="22">
        <f t="shared" si="31"/>
        <v>767580</v>
      </c>
    </row>
    <row r="481" spans="1:12" ht="40.5" customHeight="1">
      <c r="A481" s="7">
        <v>803045</v>
      </c>
      <c r="B481" s="2" t="s">
        <v>0</v>
      </c>
      <c r="C481" s="5" t="s">
        <v>494</v>
      </c>
      <c r="D481" s="8"/>
      <c r="E481" s="3">
        <v>1.32</v>
      </c>
      <c r="F481" s="9">
        <v>0.4</v>
      </c>
      <c r="G481" s="9">
        <v>0.92</v>
      </c>
      <c r="H481" s="18">
        <v>0</v>
      </c>
      <c r="I481" s="20">
        <f t="shared" si="28"/>
        <v>275800</v>
      </c>
      <c r="J481" s="22">
        <f t="shared" si="29"/>
        <v>82740</v>
      </c>
      <c r="K481" s="22">
        <f t="shared" si="30"/>
        <v>960640</v>
      </c>
      <c r="L481" s="22">
        <f t="shared" si="31"/>
        <v>767580</v>
      </c>
    </row>
    <row r="482" spans="1:12" ht="40.5" customHeight="1">
      <c r="A482" s="7">
        <v>803050</v>
      </c>
      <c r="B482" s="2" t="s">
        <v>0</v>
      </c>
      <c r="C482" s="5" t="s">
        <v>495</v>
      </c>
      <c r="D482" s="8"/>
      <c r="E482" s="3">
        <v>1.24</v>
      </c>
      <c r="F482" s="9">
        <v>0.32</v>
      </c>
      <c r="G482" s="9">
        <v>0.92</v>
      </c>
      <c r="H482" s="18">
        <v>0</v>
      </c>
      <c r="I482" s="20">
        <f t="shared" si="28"/>
        <v>263880</v>
      </c>
      <c r="J482" s="22">
        <f t="shared" si="29"/>
        <v>79164</v>
      </c>
      <c r="K482" s="22">
        <f t="shared" si="30"/>
        <v>934480</v>
      </c>
      <c r="L482" s="22">
        <f t="shared" si="31"/>
        <v>749764</v>
      </c>
    </row>
    <row r="483" spans="1:12" ht="40.5" customHeight="1">
      <c r="A483" s="7">
        <v>803055</v>
      </c>
      <c r="B483" s="2" t="s">
        <v>0</v>
      </c>
      <c r="C483" s="5" t="s">
        <v>496</v>
      </c>
      <c r="D483" s="8"/>
      <c r="E483" s="3">
        <v>1.24</v>
      </c>
      <c r="F483" s="9">
        <v>0.32</v>
      </c>
      <c r="G483" s="9">
        <v>0.92</v>
      </c>
      <c r="H483" s="18">
        <v>0</v>
      </c>
      <c r="I483" s="20">
        <f t="shared" si="28"/>
        <v>263880</v>
      </c>
      <c r="J483" s="22">
        <f t="shared" si="29"/>
        <v>79164</v>
      </c>
      <c r="K483" s="22">
        <f t="shared" si="30"/>
        <v>934480</v>
      </c>
      <c r="L483" s="22">
        <f t="shared" si="31"/>
        <v>749764</v>
      </c>
    </row>
    <row r="484" spans="1:12" ht="40.5" customHeight="1">
      <c r="A484" s="7">
        <v>803060</v>
      </c>
      <c r="B484" s="2" t="s">
        <v>0</v>
      </c>
      <c r="C484" s="5" t="s">
        <v>497</v>
      </c>
      <c r="D484" s="8"/>
      <c r="E484" s="3">
        <v>1.24</v>
      </c>
      <c r="F484" s="9">
        <v>0.32</v>
      </c>
      <c r="G484" s="9">
        <v>0.92</v>
      </c>
      <c r="H484" s="18">
        <v>0</v>
      </c>
      <c r="I484" s="20">
        <f t="shared" si="28"/>
        <v>263880</v>
      </c>
      <c r="J484" s="22">
        <f t="shared" si="29"/>
        <v>79164</v>
      </c>
      <c r="K484" s="22">
        <f t="shared" si="30"/>
        <v>934480</v>
      </c>
      <c r="L484" s="22">
        <f t="shared" si="31"/>
        <v>749764</v>
      </c>
    </row>
    <row r="485" spans="1:12" ht="40.5" customHeight="1">
      <c r="A485" s="7">
        <v>803065</v>
      </c>
      <c r="B485" s="2" t="s">
        <v>0</v>
      </c>
      <c r="C485" s="5" t="s">
        <v>498</v>
      </c>
      <c r="D485" s="8"/>
      <c r="E485" s="3">
        <v>1.24</v>
      </c>
      <c r="F485" s="9">
        <v>0.32</v>
      </c>
      <c r="G485" s="9">
        <v>0.92</v>
      </c>
      <c r="H485" s="18">
        <v>0</v>
      </c>
      <c r="I485" s="20">
        <f t="shared" si="28"/>
        <v>263880</v>
      </c>
      <c r="J485" s="22">
        <f t="shared" si="29"/>
        <v>79164</v>
      </c>
      <c r="K485" s="22">
        <f t="shared" si="30"/>
        <v>934480</v>
      </c>
      <c r="L485" s="22">
        <f t="shared" si="31"/>
        <v>749764</v>
      </c>
    </row>
    <row r="486" spans="1:12" ht="40.5" customHeight="1">
      <c r="A486" s="7">
        <v>803070</v>
      </c>
      <c r="B486" s="2" t="s">
        <v>0</v>
      </c>
      <c r="C486" s="5" t="s">
        <v>499</v>
      </c>
      <c r="D486" s="8"/>
      <c r="E486" s="3">
        <v>1.24</v>
      </c>
      <c r="F486" s="9">
        <v>0.32</v>
      </c>
      <c r="G486" s="9">
        <v>0.92</v>
      </c>
      <c r="H486" s="18">
        <v>0</v>
      </c>
      <c r="I486" s="20">
        <f t="shared" si="28"/>
        <v>263880</v>
      </c>
      <c r="J486" s="22">
        <f t="shared" si="29"/>
        <v>79164</v>
      </c>
      <c r="K486" s="22">
        <f t="shared" si="30"/>
        <v>934480</v>
      </c>
      <c r="L486" s="22">
        <f t="shared" si="31"/>
        <v>749764</v>
      </c>
    </row>
    <row r="487" spans="1:12" ht="40.5" customHeight="1">
      <c r="A487" s="7">
        <v>803075</v>
      </c>
      <c r="B487" s="2" t="s">
        <v>0</v>
      </c>
      <c r="C487" s="5" t="s">
        <v>500</v>
      </c>
      <c r="D487" s="8"/>
      <c r="E487" s="3">
        <v>1.32</v>
      </c>
      <c r="F487" s="9">
        <v>0.4</v>
      </c>
      <c r="G487" s="9">
        <v>0.92</v>
      </c>
      <c r="H487" s="18">
        <v>0</v>
      </c>
      <c r="I487" s="20">
        <f t="shared" si="28"/>
        <v>275800</v>
      </c>
      <c r="J487" s="22">
        <f t="shared" si="29"/>
        <v>82740</v>
      </c>
      <c r="K487" s="22">
        <f t="shared" si="30"/>
        <v>960640</v>
      </c>
      <c r="L487" s="22">
        <f t="shared" si="31"/>
        <v>767580</v>
      </c>
    </row>
    <row r="488" spans="1:12" ht="40.5" customHeight="1">
      <c r="A488" s="7">
        <v>803080</v>
      </c>
      <c r="B488" s="2" t="s">
        <v>0</v>
      </c>
      <c r="C488" s="5" t="s">
        <v>501</v>
      </c>
      <c r="D488" s="8"/>
      <c r="E488" s="3">
        <v>1.32</v>
      </c>
      <c r="F488" s="9">
        <v>0.4</v>
      </c>
      <c r="G488" s="9">
        <v>0.92</v>
      </c>
      <c r="H488" s="18">
        <v>0</v>
      </c>
      <c r="I488" s="20">
        <f t="shared" si="28"/>
        <v>275800</v>
      </c>
      <c r="J488" s="22">
        <f t="shared" si="29"/>
        <v>82740</v>
      </c>
      <c r="K488" s="22">
        <f t="shared" si="30"/>
        <v>960640</v>
      </c>
      <c r="L488" s="22">
        <f t="shared" si="31"/>
        <v>767580</v>
      </c>
    </row>
    <row r="489" spans="1:12" ht="40.5" customHeight="1">
      <c r="A489" s="7">
        <v>803085</v>
      </c>
      <c r="B489" s="2" t="s">
        <v>0</v>
      </c>
      <c r="C489" s="5" t="s">
        <v>502</v>
      </c>
      <c r="D489" s="8"/>
      <c r="E489" s="3">
        <v>1.32</v>
      </c>
      <c r="F489" s="9">
        <v>0.4</v>
      </c>
      <c r="G489" s="9">
        <v>0.92</v>
      </c>
      <c r="H489" s="18">
        <v>0</v>
      </c>
      <c r="I489" s="20">
        <f t="shared" si="28"/>
        <v>275800</v>
      </c>
      <c r="J489" s="22">
        <f t="shared" si="29"/>
        <v>82740</v>
      </c>
      <c r="K489" s="22">
        <f t="shared" si="30"/>
        <v>960640</v>
      </c>
      <c r="L489" s="22">
        <f t="shared" si="31"/>
        <v>767580</v>
      </c>
    </row>
    <row r="490" spans="1:12" ht="40.5" customHeight="1">
      <c r="A490" s="7">
        <v>803090</v>
      </c>
      <c r="B490" s="2" t="s">
        <v>0</v>
      </c>
      <c r="C490" s="5" t="s">
        <v>503</v>
      </c>
      <c r="D490" s="8"/>
      <c r="E490" s="3">
        <v>1.1100000000000001</v>
      </c>
      <c r="F490" s="9">
        <v>0.19</v>
      </c>
      <c r="G490" s="9">
        <v>0.92</v>
      </c>
      <c r="H490" s="18">
        <v>0</v>
      </c>
      <c r="I490" s="20">
        <f t="shared" si="28"/>
        <v>244510</v>
      </c>
      <c r="J490" s="22">
        <f t="shared" si="29"/>
        <v>73353</v>
      </c>
      <c r="K490" s="22">
        <f t="shared" si="30"/>
        <v>891970</v>
      </c>
      <c r="L490" s="22">
        <f t="shared" si="31"/>
        <v>720813</v>
      </c>
    </row>
    <row r="491" spans="1:12" ht="40.5" customHeight="1">
      <c r="A491" s="7">
        <v>803095</v>
      </c>
      <c r="B491" s="2" t="s">
        <v>0</v>
      </c>
      <c r="C491" s="5" t="s">
        <v>504</v>
      </c>
      <c r="D491" s="8"/>
      <c r="E491" s="3">
        <v>1.1100000000000001</v>
      </c>
      <c r="F491" s="9">
        <v>0.19</v>
      </c>
      <c r="G491" s="9">
        <v>0.92</v>
      </c>
      <c r="H491" s="18">
        <v>0</v>
      </c>
      <c r="I491" s="20">
        <f t="shared" si="28"/>
        <v>244510</v>
      </c>
      <c r="J491" s="22">
        <f t="shared" si="29"/>
        <v>73353</v>
      </c>
      <c r="K491" s="22">
        <f t="shared" si="30"/>
        <v>891970</v>
      </c>
      <c r="L491" s="22">
        <f t="shared" si="31"/>
        <v>720813</v>
      </c>
    </row>
    <row r="492" spans="1:12" ht="40.5" customHeight="1">
      <c r="A492" s="7">
        <v>803096</v>
      </c>
      <c r="B492" s="2" t="s">
        <v>0</v>
      </c>
      <c r="C492" s="5" t="s">
        <v>505</v>
      </c>
      <c r="D492" s="8"/>
      <c r="E492" s="3">
        <v>1.1100000000000001</v>
      </c>
      <c r="F492" s="9">
        <v>0.19</v>
      </c>
      <c r="G492" s="9">
        <v>0.92</v>
      </c>
      <c r="H492" s="18">
        <v>0</v>
      </c>
      <c r="I492" s="20">
        <f t="shared" si="28"/>
        <v>244510</v>
      </c>
      <c r="J492" s="22">
        <f t="shared" si="29"/>
        <v>73353</v>
      </c>
      <c r="K492" s="22">
        <f t="shared" si="30"/>
        <v>891970</v>
      </c>
      <c r="L492" s="22">
        <f t="shared" si="31"/>
        <v>720813</v>
      </c>
    </row>
    <row r="493" spans="1:12" ht="40.5" customHeight="1">
      <c r="A493" s="7">
        <v>803100</v>
      </c>
      <c r="B493" s="2" t="s">
        <v>0</v>
      </c>
      <c r="C493" s="5" t="s">
        <v>506</v>
      </c>
      <c r="D493" s="8"/>
      <c r="E493" s="3">
        <v>1.1100000000000001</v>
      </c>
      <c r="F493" s="9">
        <v>0.19</v>
      </c>
      <c r="G493" s="9">
        <v>0.92</v>
      </c>
      <c r="H493" s="18">
        <v>0</v>
      </c>
      <c r="I493" s="20">
        <f t="shared" si="28"/>
        <v>244510</v>
      </c>
      <c r="J493" s="22">
        <f t="shared" si="29"/>
        <v>73353</v>
      </c>
      <c r="K493" s="22">
        <f t="shared" si="30"/>
        <v>891970</v>
      </c>
      <c r="L493" s="22">
        <f t="shared" si="31"/>
        <v>720813</v>
      </c>
    </row>
    <row r="494" spans="1:12" ht="40.5" customHeight="1">
      <c r="A494" s="7">
        <v>803101</v>
      </c>
      <c r="B494" s="2" t="s">
        <v>0</v>
      </c>
      <c r="C494" s="5" t="s">
        <v>507</v>
      </c>
      <c r="D494" s="8"/>
      <c r="E494" s="3">
        <v>1.1100000000000001</v>
      </c>
      <c r="F494" s="9">
        <v>0.19</v>
      </c>
      <c r="G494" s="9">
        <v>0.92</v>
      </c>
      <c r="H494" s="18">
        <v>0</v>
      </c>
      <c r="I494" s="20">
        <f t="shared" si="28"/>
        <v>244510</v>
      </c>
      <c r="J494" s="22">
        <f t="shared" si="29"/>
        <v>73353</v>
      </c>
      <c r="K494" s="22">
        <f t="shared" si="30"/>
        <v>891970</v>
      </c>
      <c r="L494" s="22">
        <f t="shared" si="31"/>
        <v>720813</v>
      </c>
    </row>
    <row r="495" spans="1:12" ht="40.5" customHeight="1">
      <c r="A495" s="7">
        <v>803105</v>
      </c>
      <c r="B495" s="2" t="s">
        <v>0</v>
      </c>
      <c r="C495" s="5" t="s">
        <v>508</v>
      </c>
      <c r="D495" s="8"/>
      <c r="E495" s="3">
        <v>1.1100000000000001</v>
      </c>
      <c r="F495" s="9">
        <v>0.19</v>
      </c>
      <c r="G495" s="9">
        <v>0.92</v>
      </c>
      <c r="H495" s="18">
        <v>0</v>
      </c>
      <c r="I495" s="20">
        <f t="shared" si="28"/>
        <v>244510</v>
      </c>
      <c r="J495" s="22">
        <f t="shared" si="29"/>
        <v>73353</v>
      </c>
      <c r="K495" s="22">
        <f t="shared" si="30"/>
        <v>891970</v>
      </c>
      <c r="L495" s="22">
        <f t="shared" si="31"/>
        <v>720813</v>
      </c>
    </row>
    <row r="496" spans="1:12" ht="40.5" customHeight="1">
      <c r="A496" s="7">
        <v>803106</v>
      </c>
      <c r="B496" s="2" t="s">
        <v>0</v>
      </c>
      <c r="C496" s="5" t="s">
        <v>509</v>
      </c>
      <c r="D496" s="8"/>
      <c r="E496" s="3">
        <v>1.1100000000000001</v>
      </c>
      <c r="F496" s="9">
        <v>0.19</v>
      </c>
      <c r="G496" s="9">
        <v>0.92</v>
      </c>
      <c r="H496" s="18">
        <v>0</v>
      </c>
      <c r="I496" s="20">
        <f t="shared" si="28"/>
        <v>244510</v>
      </c>
      <c r="J496" s="22">
        <f t="shared" si="29"/>
        <v>73353</v>
      </c>
      <c r="K496" s="22">
        <f t="shared" si="30"/>
        <v>891970</v>
      </c>
      <c r="L496" s="22">
        <f t="shared" si="31"/>
        <v>720813</v>
      </c>
    </row>
    <row r="497" spans="1:12" ht="40.5" customHeight="1">
      <c r="A497" s="7">
        <v>803110</v>
      </c>
      <c r="B497" s="2" t="s">
        <v>0</v>
      </c>
      <c r="C497" s="5" t="s">
        <v>510</v>
      </c>
      <c r="D497" s="8"/>
      <c r="E497" s="3">
        <v>1.1100000000000001</v>
      </c>
      <c r="F497" s="9">
        <v>0.19</v>
      </c>
      <c r="G497" s="9">
        <v>0.92</v>
      </c>
      <c r="H497" s="18">
        <v>0</v>
      </c>
      <c r="I497" s="20">
        <f t="shared" si="28"/>
        <v>244510</v>
      </c>
      <c r="J497" s="22">
        <f t="shared" si="29"/>
        <v>73353</v>
      </c>
      <c r="K497" s="22">
        <f t="shared" si="30"/>
        <v>891970</v>
      </c>
      <c r="L497" s="22">
        <f t="shared" si="31"/>
        <v>720813</v>
      </c>
    </row>
    <row r="498" spans="1:12" ht="40.5" customHeight="1">
      <c r="A498" s="7">
        <v>803111</v>
      </c>
      <c r="B498" s="2" t="s">
        <v>0</v>
      </c>
      <c r="C498" s="5" t="s">
        <v>511</v>
      </c>
      <c r="D498" s="8"/>
      <c r="E498" s="3">
        <v>1.1100000000000001</v>
      </c>
      <c r="F498" s="9">
        <v>0.19</v>
      </c>
      <c r="G498" s="9">
        <v>0.92</v>
      </c>
      <c r="H498" s="18">
        <v>0</v>
      </c>
      <c r="I498" s="20">
        <f t="shared" si="28"/>
        <v>244510</v>
      </c>
      <c r="J498" s="22">
        <f t="shared" si="29"/>
        <v>73353</v>
      </c>
      <c r="K498" s="22">
        <f t="shared" si="30"/>
        <v>891970</v>
      </c>
      <c r="L498" s="22">
        <f t="shared" si="31"/>
        <v>720813</v>
      </c>
    </row>
    <row r="499" spans="1:12" ht="40.5" customHeight="1">
      <c r="A499" s="7">
        <v>803115</v>
      </c>
      <c r="B499" s="2" t="s">
        <v>0</v>
      </c>
      <c r="C499" s="5" t="s">
        <v>512</v>
      </c>
      <c r="D499" s="8"/>
      <c r="E499" s="3">
        <v>1.1100000000000001</v>
      </c>
      <c r="F499" s="9">
        <v>0.19</v>
      </c>
      <c r="G499" s="9">
        <v>0.92</v>
      </c>
      <c r="H499" s="18">
        <v>0</v>
      </c>
      <c r="I499" s="20">
        <f t="shared" si="28"/>
        <v>244510</v>
      </c>
      <c r="J499" s="22">
        <f t="shared" si="29"/>
        <v>73353</v>
      </c>
      <c r="K499" s="22">
        <f t="shared" si="30"/>
        <v>891970</v>
      </c>
      <c r="L499" s="22">
        <f t="shared" si="31"/>
        <v>720813</v>
      </c>
    </row>
    <row r="500" spans="1:12" ht="40.5" customHeight="1">
      <c r="A500" s="7">
        <v>803116</v>
      </c>
      <c r="B500" s="2" t="s">
        <v>0</v>
      </c>
      <c r="C500" s="5" t="s">
        <v>513</v>
      </c>
      <c r="D500" s="8"/>
      <c r="E500" s="3">
        <v>1.1100000000000001</v>
      </c>
      <c r="F500" s="9">
        <v>0.19</v>
      </c>
      <c r="G500" s="9">
        <v>0.92</v>
      </c>
      <c r="H500" s="18">
        <v>0</v>
      </c>
      <c r="I500" s="20">
        <f t="shared" si="28"/>
        <v>244510</v>
      </c>
      <c r="J500" s="22">
        <f t="shared" si="29"/>
        <v>73353</v>
      </c>
      <c r="K500" s="22">
        <f t="shared" si="30"/>
        <v>891970</v>
      </c>
      <c r="L500" s="22">
        <f t="shared" si="31"/>
        <v>720813</v>
      </c>
    </row>
    <row r="501" spans="1:12" ht="40.5" customHeight="1">
      <c r="A501" s="7">
        <v>803120</v>
      </c>
      <c r="B501" s="2" t="s">
        <v>0</v>
      </c>
      <c r="C501" s="5" t="s">
        <v>514</v>
      </c>
      <c r="D501" s="8"/>
      <c r="E501" s="3">
        <v>1.1100000000000001</v>
      </c>
      <c r="F501" s="9">
        <v>0.19</v>
      </c>
      <c r="G501" s="9">
        <v>0.92</v>
      </c>
      <c r="H501" s="18">
        <v>0</v>
      </c>
      <c r="I501" s="20">
        <f t="shared" si="28"/>
        <v>244510</v>
      </c>
      <c r="J501" s="22">
        <f t="shared" si="29"/>
        <v>73353</v>
      </c>
      <c r="K501" s="22">
        <f t="shared" si="30"/>
        <v>891970</v>
      </c>
      <c r="L501" s="22">
        <f t="shared" si="31"/>
        <v>720813</v>
      </c>
    </row>
    <row r="502" spans="1:12" ht="40.5" customHeight="1">
      <c r="A502" s="7">
        <v>803121</v>
      </c>
      <c r="B502" s="2" t="s">
        <v>0</v>
      </c>
      <c r="C502" s="5" t="s">
        <v>515</v>
      </c>
      <c r="D502" s="8"/>
      <c r="E502" s="3">
        <v>1.1100000000000001</v>
      </c>
      <c r="F502" s="9">
        <v>0.19</v>
      </c>
      <c r="G502" s="9">
        <v>0.92</v>
      </c>
      <c r="H502" s="18">
        <v>0</v>
      </c>
      <c r="I502" s="20">
        <f t="shared" si="28"/>
        <v>244510</v>
      </c>
      <c r="J502" s="22">
        <f t="shared" si="29"/>
        <v>73353</v>
      </c>
      <c r="K502" s="22">
        <f t="shared" si="30"/>
        <v>891970</v>
      </c>
      <c r="L502" s="22">
        <f t="shared" si="31"/>
        <v>720813</v>
      </c>
    </row>
    <row r="503" spans="1:12" ht="40.5" customHeight="1">
      <c r="A503" s="7">
        <v>803130</v>
      </c>
      <c r="B503" s="2" t="s">
        <v>0</v>
      </c>
      <c r="C503" s="5" t="s">
        <v>516</v>
      </c>
      <c r="D503" s="8"/>
      <c r="E503" s="3">
        <v>1.1499999999999999</v>
      </c>
      <c r="F503" s="9">
        <v>0.3</v>
      </c>
      <c r="G503" s="9">
        <v>0.85</v>
      </c>
      <c r="H503" s="18">
        <v>0</v>
      </c>
      <c r="I503" s="20">
        <f t="shared" si="28"/>
        <v>244450</v>
      </c>
      <c r="J503" s="22">
        <f t="shared" si="29"/>
        <v>73335</v>
      </c>
      <c r="K503" s="22">
        <f t="shared" si="30"/>
        <v>864800</v>
      </c>
      <c r="L503" s="22">
        <f t="shared" si="31"/>
        <v>693685</v>
      </c>
    </row>
    <row r="504" spans="1:12" ht="40.5" customHeight="1">
      <c r="A504" s="7">
        <v>803131</v>
      </c>
      <c r="B504" s="2" t="s">
        <v>0</v>
      </c>
      <c r="C504" s="5" t="s">
        <v>517</v>
      </c>
      <c r="D504" s="8"/>
      <c r="E504" s="3">
        <v>1.1499999999999999</v>
      </c>
      <c r="F504" s="9">
        <v>0.3</v>
      </c>
      <c r="G504" s="9">
        <v>0.85</v>
      </c>
      <c r="H504" s="18">
        <v>0</v>
      </c>
      <c r="I504" s="20">
        <f t="shared" si="28"/>
        <v>244450</v>
      </c>
      <c r="J504" s="22">
        <f t="shared" si="29"/>
        <v>73335</v>
      </c>
      <c r="K504" s="22">
        <f t="shared" si="30"/>
        <v>864800</v>
      </c>
      <c r="L504" s="22">
        <f t="shared" si="31"/>
        <v>693685</v>
      </c>
    </row>
    <row r="505" spans="1:12" ht="40.5" customHeight="1">
      <c r="A505" s="7">
        <v>803135</v>
      </c>
      <c r="B505" s="2" t="s">
        <v>0</v>
      </c>
      <c r="C505" s="5" t="s">
        <v>518</v>
      </c>
      <c r="D505" s="8"/>
      <c r="E505" s="3">
        <v>0.92</v>
      </c>
      <c r="F505" s="9">
        <v>0.24</v>
      </c>
      <c r="G505" s="9">
        <v>0.68</v>
      </c>
      <c r="H505" s="18">
        <v>0</v>
      </c>
      <c r="I505" s="20">
        <f t="shared" si="28"/>
        <v>195560</v>
      </c>
      <c r="J505" s="22">
        <f t="shared" si="29"/>
        <v>58668</v>
      </c>
      <c r="K505" s="22">
        <f t="shared" si="30"/>
        <v>691840</v>
      </c>
      <c r="L505" s="22">
        <f t="shared" si="31"/>
        <v>554948</v>
      </c>
    </row>
    <row r="506" spans="1:12" ht="40.5" customHeight="1">
      <c r="A506" s="7">
        <v>803136</v>
      </c>
      <c r="B506" s="2" t="s">
        <v>0</v>
      </c>
      <c r="C506" s="5" t="s">
        <v>519</v>
      </c>
      <c r="D506" s="8"/>
      <c r="E506" s="3">
        <v>0.92</v>
      </c>
      <c r="F506" s="9">
        <v>0.24</v>
      </c>
      <c r="G506" s="9">
        <v>0.68</v>
      </c>
      <c r="H506" s="18">
        <v>0</v>
      </c>
      <c r="I506" s="20">
        <f t="shared" si="28"/>
        <v>195560</v>
      </c>
      <c r="J506" s="22">
        <f t="shared" si="29"/>
        <v>58668</v>
      </c>
      <c r="K506" s="22">
        <f t="shared" si="30"/>
        <v>691840</v>
      </c>
      <c r="L506" s="22">
        <f t="shared" si="31"/>
        <v>554948</v>
      </c>
    </row>
    <row r="507" spans="1:12" ht="40.5" customHeight="1">
      <c r="A507" s="7">
        <v>803140</v>
      </c>
      <c r="B507" s="2" t="s">
        <v>0</v>
      </c>
      <c r="C507" s="5" t="s">
        <v>520</v>
      </c>
      <c r="D507" s="8"/>
      <c r="E507" s="3">
        <v>0.76</v>
      </c>
      <c r="F507" s="9">
        <v>0.2</v>
      </c>
      <c r="G507" s="9">
        <v>0.56000000000000005</v>
      </c>
      <c r="H507" s="18">
        <v>0</v>
      </c>
      <c r="I507" s="20">
        <f t="shared" si="28"/>
        <v>161400</v>
      </c>
      <c r="J507" s="22">
        <f t="shared" si="29"/>
        <v>48420</v>
      </c>
      <c r="K507" s="22">
        <f t="shared" si="30"/>
        <v>570520</v>
      </c>
      <c r="L507" s="22">
        <f t="shared" si="31"/>
        <v>457540</v>
      </c>
    </row>
    <row r="508" spans="1:12" ht="40.5" customHeight="1">
      <c r="A508" s="7">
        <v>803145</v>
      </c>
      <c r="B508" s="2" t="s">
        <v>0</v>
      </c>
      <c r="C508" s="5" t="s">
        <v>521</v>
      </c>
      <c r="D508" s="8"/>
      <c r="E508" s="3">
        <v>1.2</v>
      </c>
      <c r="F508" s="9">
        <v>0.2</v>
      </c>
      <c r="G508" s="9">
        <v>1</v>
      </c>
      <c r="H508" s="18">
        <v>0</v>
      </c>
      <c r="I508" s="20">
        <f t="shared" si="28"/>
        <v>264800</v>
      </c>
      <c r="J508" s="22">
        <f t="shared" si="29"/>
        <v>79440</v>
      </c>
      <c r="K508" s="22">
        <f t="shared" si="30"/>
        <v>967400</v>
      </c>
      <c r="L508" s="22">
        <f t="shared" si="31"/>
        <v>782040</v>
      </c>
    </row>
    <row r="509" spans="1:12" ht="40.5" customHeight="1">
      <c r="A509" s="7">
        <v>803150</v>
      </c>
      <c r="B509" s="2" t="s">
        <v>0</v>
      </c>
      <c r="C509" s="5" t="s">
        <v>522</v>
      </c>
      <c r="D509" s="8"/>
      <c r="E509" s="3">
        <v>1.33</v>
      </c>
      <c r="F509" s="9">
        <v>0.33</v>
      </c>
      <c r="G509" s="9">
        <v>1</v>
      </c>
      <c r="H509" s="18">
        <v>0</v>
      </c>
      <c r="I509" s="20">
        <f t="shared" si="28"/>
        <v>284170</v>
      </c>
      <c r="J509" s="22">
        <f t="shared" si="29"/>
        <v>85251</v>
      </c>
      <c r="K509" s="22">
        <f t="shared" si="30"/>
        <v>1009910</v>
      </c>
      <c r="L509" s="22">
        <f t="shared" si="31"/>
        <v>810991</v>
      </c>
    </row>
    <row r="510" spans="1:12" ht="40.5" customHeight="1">
      <c r="A510" s="7">
        <v>803155</v>
      </c>
      <c r="B510" s="2" t="s">
        <v>0</v>
      </c>
      <c r="C510" s="5" t="s">
        <v>523</v>
      </c>
      <c r="D510" s="8"/>
      <c r="E510" s="3">
        <v>1.37</v>
      </c>
      <c r="F510" s="9">
        <v>0.45</v>
      </c>
      <c r="G510" s="9">
        <v>0.92</v>
      </c>
      <c r="H510" s="18">
        <v>0</v>
      </c>
      <c r="I510" s="20">
        <f t="shared" si="28"/>
        <v>283250</v>
      </c>
      <c r="J510" s="22">
        <f t="shared" si="29"/>
        <v>84975</v>
      </c>
      <c r="K510" s="22">
        <f t="shared" si="30"/>
        <v>976990</v>
      </c>
      <c r="L510" s="22">
        <f t="shared" si="31"/>
        <v>778715</v>
      </c>
    </row>
    <row r="511" spans="1:12" ht="40.5" customHeight="1">
      <c r="A511" s="7">
        <v>803160</v>
      </c>
      <c r="B511" s="2" t="s">
        <v>0</v>
      </c>
      <c r="C511" s="5" t="s">
        <v>524</v>
      </c>
      <c r="D511" s="8"/>
      <c r="E511" s="3">
        <v>1.08</v>
      </c>
      <c r="F511" s="9">
        <v>0.23</v>
      </c>
      <c r="G511" s="9">
        <v>0.85</v>
      </c>
      <c r="H511" s="18">
        <v>0</v>
      </c>
      <c r="I511" s="20">
        <f t="shared" si="28"/>
        <v>234020</v>
      </c>
      <c r="J511" s="22">
        <f t="shared" si="29"/>
        <v>70206</v>
      </c>
      <c r="K511" s="22">
        <f t="shared" si="30"/>
        <v>841910</v>
      </c>
      <c r="L511" s="22">
        <f t="shared" si="31"/>
        <v>678096</v>
      </c>
    </row>
    <row r="512" spans="1:12" ht="40.5" customHeight="1">
      <c r="A512" s="7">
        <v>803161</v>
      </c>
      <c r="B512" s="2" t="s">
        <v>0</v>
      </c>
      <c r="C512" s="5" t="s">
        <v>525</v>
      </c>
      <c r="D512" s="8"/>
      <c r="E512" s="3">
        <v>1.08</v>
      </c>
      <c r="F512" s="9">
        <v>0.23</v>
      </c>
      <c r="G512" s="9">
        <v>0.85</v>
      </c>
      <c r="H512" s="18">
        <v>0</v>
      </c>
      <c r="I512" s="20">
        <f t="shared" si="28"/>
        <v>234020</v>
      </c>
      <c r="J512" s="22">
        <f t="shared" si="29"/>
        <v>70206</v>
      </c>
      <c r="K512" s="22">
        <f t="shared" si="30"/>
        <v>841910</v>
      </c>
      <c r="L512" s="22">
        <f t="shared" si="31"/>
        <v>678096</v>
      </c>
    </row>
    <row r="513" spans="1:12" ht="40.5" customHeight="1">
      <c r="A513" s="7">
        <v>803162</v>
      </c>
      <c r="B513" s="2" t="s">
        <v>0</v>
      </c>
      <c r="C513" s="5" t="s">
        <v>526</v>
      </c>
      <c r="D513" s="8"/>
      <c r="E513" s="3">
        <v>0.85</v>
      </c>
      <c r="F513" s="9">
        <v>0.35</v>
      </c>
      <c r="G513" s="9">
        <v>0.5</v>
      </c>
      <c r="H513" s="18">
        <v>0</v>
      </c>
      <c r="I513" s="20">
        <f t="shared" si="28"/>
        <v>169650</v>
      </c>
      <c r="J513" s="22">
        <f t="shared" si="29"/>
        <v>50895</v>
      </c>
      <c r="K513" s="22">
        <f t="shared" si="30"/>
        <v>565450</v>
      </c>
      <c r="L513" s="22">
        <f t="shared" si="31"/>
        <v>446695</v>
      </c>
    </row>
    <row r="514" spans="1:12" ht="40.5" customHeight="1">
      <c r="A514" s="7">
        <v>803165</v>
      </c>
      <c r="B514" s="2" t="s">
        <v>0</v>
      </c>
      <c r="C514" s="5" t="s">
        <v>527</v>
      </c>
      <c r="D514" s="8"/>
      <c r="E514" s="3">
        <v>1.1100000000000001</v>
      </c>
      <c r="F514" s="9">
        <v>0.19</v>
      </c>
      <c r="G514" s="9">
        <v>0.92</v>
      </c>
      <c r="H514" s="18">
        <v>0</v>
      </c>
      <c r="I514" s="20">
        <f t="shared" si="28"/>
        <v>244510</v>
      </c>
      <c r="J514" s="22">
        <f t="shared" si="29"/>
        <v>73353</v>
      </c>
      <c r="K514" s="22">
        <f t="shared" si="30"/>
        <v>891970</v>
      </c>
      <c r="L514" s="22">
        <f t="shared" si="31"/>
        <v>720813</v>
      </c>
    </row>
    <row r="515" spans="1:12" ht="40.5" customHeight="1">
      <c r="A515" s="7">
        <v>803166</v>
      </c>
      <c r="B515" s="2" t="s">
        <v>0</v>
      </c>
      <c r="C515" s="5" t="s">
        <v>528</v>
      </c>
      <c r="D515" s="8"/>
      <c r="E515" s="3">
        <v>1.1100000000000001</v>
      </c>
      <c r="F515" s="9">
        <v>0.19</v>
      </c>
      <c r="G515" s="9">
        <v>0.92</v>
      </c>
      <c r="H515" s="18">
        <v>0</v>
      </c>
      <c r="I515" s="20">
        <f t="shared" si="28"/>
        <v>244510</v>
      </c>
      <c r="J515" s="22">
        <f t="shared" si="29"/>
        <v>73353</v>
      </c>
      <c r="K515" s="22">
        <f t="shared" si="30"/>
        <v>891970</v>
      </c>
      <c r="L515" s="22">
        <f t="shared" si="31"/>
        <v>720813</v>
      </c>
    </row>
    <row r="516" spans="1:12" ht="40.5" customHeight="1">
      <c r="A516" s="7">
        <v>803170</v>
      </c>
      <c r="B516" s="2" t="s">
        <v>0</v>
      </c>
      <c r="C516" s="5" t="s">
        <v>529</v>
      </c>
      <c r="D516" s="8"/>
      <c r="E516" s="3">
        <v>1.1100000000000001</v>
      </c>
      <c r="F516" s="9">
        <v>0.19</v>
      </c>
      <c r="G516" s="9">
        <v>0.92</v>
      </c>
      <c r="H516" s="18">
        <v>0</v>
      </c>
      <c r="I516" s="20">
        <f t="shared" si="28"/>
        <v>244510</v>
      </c>
      <c r="J516" s="22">
        <f t="shared" si="29"/>
        <v>73353</v>
      </c>
      <c r="K516" s="22">
        <f t="shared" si="30"/>
        <v>891970</v>
      </c>
      <c r="L516" s="22">
        <f t="shared" si="31"/>
        <v>720813</v>
      </c>
    </row>
    <row r="517" spans="1:12" ht="40.5" customHeight="1">
      <c r="A517" s="7">
        <v>803172</v>
      </c>
      <c r="B517" s="2" t="s">
        <v>0</v>
      </c>
      <c r="C517" s="5" t="s">
        <v>530</v>
      </c>
      <c r="D517" s="8"/>
      <c r="E517" s="3">
        <v>1.1100000000000001</v>
      </c>
      <c r="F517" s="9">
        <v>0.19</v>
      </c>
      <c r="G517" s="9">
        <v>0.92</v>
      </c>
      <c r="H517" s="18">
        <v>0</v>
      </c>
      <c r="I517" s="20">
        <f t="shared" si="28"/>
        <v>244510</v>
      </c>
      <c r="J517" s="22">
        <f t="shared" si="29"/>
        <v>73353</v>
      </c>
      <c r="K517" s="22">
        <f t="shared" si="30"/>
        <v>891970</v>
      </c>
      <c r="L517" s="22">
        <f t="shared" si="31"/>
        <v>720813</v>
      </c>
    </row>
    <row r="518" spans="1:12" ht="40.5" customHeight="1">
      <c r="A518" s="7">
        <v>803175</v>
      </c>
      <c r="B518" s="2" t="s">
        <v>0</v>
      </c>
      <c r="C518" s="5" t="s">
        <v>531</v>
      </c>
      <c r="D518" s="8"/>
      <c r="E518" s="3">
        <v>2</v>
      </c>
      <c r="F518" s="9">
        <v>0.2</v>
      </c>
      <c r="G518" s="9">
        <v>1.8</v>
      </c>
      <c r="H518" s="18">
        <v>0</v>
      </c>
      <c r="I518" s="20">
        <f t="shared" si="28"/>
        <v>452800</v>
      </c>
      <c r="J518" s="22">
        <f t="shared" si="29"/>
        <v>135840</v>
      </c>
      <c r="K518" s="22">
        <f t="shared" si="30"/>
        <v>1689000</v>
      </c>
      <c r="L518" s="22">
        <f t="shared" si="31"/>
        <v>1372040</v>
      </c>
    </row>
    <row r="519" spans="1:12" ht="40.5" customHeight="1">
      <c r="A519" s="7">
        <v>803180</v>
      </c>
      <c r="B519" s="2" t="s">
        <v>0</v>
      </c>
      <c r="C519" s="5" t="s">
        <v>532</v>
      </c>
      <c r="D519" s="8"/>
      <c r="E519" s="3">
        <v>1.03</v>
      </c>
      <c r="F519" s="9">
        <v>0.18</v>
      </c>
      <c r="G519" s="9">
        <v>0.85</v>
      </c>
      <c r="H519" s="18">
        <v>0</v>
      </c>
      <c r="I519" s="20">
        <f t="shared" ref="I519:I582" si="32">(F519*149000)+(G519*235000)</f>
        <v>226570</v>
      </c>
      <c r="J519" s="22">
        <f t="shared" ref="J519:J582" si="33">I519*30%</f>
        <v>67971</v>
      </c>
      <c r="K519" s="22">
        <f t="shared" ref="K519:K582" si="34">(F519*327000)+(G519*902000)</f>
        <v>825560</v>
      </c>
      <c r="L519" s="22">
        <f t="shared" ref="L519:L582" si="35">K519-(I519*70%)</f>
        <v>666961</v>
      </c>
    </row>
    <row r="520" spans="1:12" ht="40.5" customHeight="1">
      <c r="A520" s="7">
        <v>803185</v>
      </c>
      <c r="B520" s="2" t="s">
        <v>0</v>
      </c>
      <c r="C520" s="5" t="s">
        <v>533</v>
      </c>
      <c r="D520" s="8"/>
      <c r="E520" s="3">
        <v>1.81</v>
      </c>
      <c r="F520" s="9">
        <v>0.71</v>
      </c>
      <c r="G520" s="9">
        <v>1.1000000000000001</v>
      </c>
      <c r="H520" s="18">
        <v>0</v>
      </c>
      <c r="I520" s="20">
        <f t="shared" si="32"/>
        <v>364290</v>
      </c>
      <c r="J520" s="22">
        <f t="shared" si="33"/>
        <v>109287</v>
      </c>
      <c r="K520" s="22">
        <f t="shared" si="34"/>
        <v>1224370</v>
      </c>
      <c r="L520" s="22">
        <f t="shared" si="35"/>
        <v>969367</v>
      </c>
    </row>
    <row r="521" spans="1:12" ht="40.5" customHeight="1">
      <c r="A521" s="7">
        <v>803186</v>
      </c>
      <c r="B521" s="2" t="s">
        <v>0</v>
      </c>
      <c r="C521" s="5" t="s">
        <v>534</v>
      </c>
      <c r="D521" s="8"/>
      <c r="E521" s="3">
        <v>1.81</v>
      </c>
      <c r="F521" s="9">
        <v>0.71</v>
      </c>
      <c r="G521" s="9">
        <v>1.1000000000000001</v>
      </c>
      <c r="H521" s="18">
        <v>0</v>
      </c>
      <c r="I521" s="20">
        <f t="shared" si="32"/>
        <v>364290</v>
      </c>
      <c r="J521" s="22">
        <f t="shared" si="33"/>
        <v>109287</v>
      </c>
      <c r="K521" s="22">
        <f t="shared" si="34"/>
        <v>1224370</v>
      </c>
      <c r="L521" s="22">
        <f t="shared" si="35"/>
        <v>969367</v>
      </c>
    </row>
    <row r="522" spans="1:12" ht="40.5" customHeight="1">
      <c r="A522" s="7">
        <v>803190</v>
      </c>
      <c r="B522" s="2" t="s">
        <v>0</v>
      </c>
      <c r="C522" s="5" t="s">
        <v>535</v>
      </c>
      <c r="D522" s="8"/>
      <c r="E522" s="3">
        <v>1.81</v>
      </c>
      <c r="F522" s="9">
        <v>0.71</v>
      </c>
      <c r="G522" s="9">
        <v>1.1000000000000001</v>
      </c>
      <c r="H522" s="18">
        <v>0</v>
      </c>
      <c r="I522" s="20">
        <f t="shared" si="32"/>
        <v>364290</v>
      </c>
      <c r="J522" s="22">
        <f t="shared" si="33"/>
        <v>109287</v>
      </c>
      <c r="K522" s="22">
        <f t="shared" si="34"/>
        <v>1224370</v>
      </c>
      <c r="L522" s="22">
        <f t="shared" si="35"/>
        <v>969367</v>
      </c>
    </row>
    <row r="523" spans="1:12" ht="40.5" customHeight="1">
      <c r="A523" s="7">
        <v>803195</v>
      </c>
      <c r="B523" s="2" t="s">
        <v>0</v>
      </c>
      <c r="C523" s="5" t="s">
        <v>536</v>
      </c>
      <c r="D523" s="8"/>
      <c r="E523" s="3">
        <v>1.81</v>
      </c>
      <c r="F523" s="9">
        <v>0.71</v>
      </c>
      <c r="G523" s="9">
        <v>1.1000000000000001</v>
      </c>
      <c r="H523" s="18">
        <v>0</v>
      </c>
      <c r="I523" s="20">
        <f t="shared" si="32"/>
        <v>364290</v>
      </c>
      <c r="J523" s="22">
        <f t="shared" si="33"/>
        <v>109287</v>
      </c>
      <c r="K523" s="22">
        <f t="shared" si="34"/>
        <v>1224370</v>
      </c>
      <c r="L523" s="22">
        <f t="shared" si="35"/>
        <v>969367</v>
      </c>
    </row>
    <row r="524" spans="1:12" ht="40.5" customHeight="1">
      <c r="A524" s="7">
        <v>803200</v>
      </c>
      <c r="B524" s="2" t="s">
        <v>0</v>
      </c>
      <c r="C524" s="5" t="s">
        <v>537</v>
      </c>
      <c r="D524" s="8"/>
      <c r="E524" s="3">
        <v>1.81</v>
      </c>
      <c r="F524" s="9">
        <v>0.71</v>
      </c>
      <c r="G524" s="9">
        <v>1.1000000000000001</v>
      </c>
      <c r="H524" s="18">
        <v>0</v>
      </c>
      <c r="I524" s="20">
        <f t="shared" si="32"/>
        <v>364290</v>
      </c>
      <c r="J524" s="22">
        <f t="shared" si="33"/>
        <v>109287</v>
      </c>
      <c r="K524" s="22">
        <f t="shared" si="34"/>
        <v>1224370</v>
      </c>
      <c r="L524" s="22">
        <f t="shared" si="35"/>
        <v>969367</v>
      </c>
    </row>
    <row r="525" spans="1:12" ht="40.5" customHeight="1">
      <c r="A525" s="7">
        <v>803205</v>
      </c>
      <c r="B525" s="2" t="s">
        <v>0</v>
      </c>
      <c r="C525" s="5" t="s">
        <v>538</v>
      </c>
      <c r="D525" s="8"/>
      <c r="E525" s="3">
        <v>1.81</v>
      </c>
      <c r="F525" s="9">
        <v>0.71</v>
      </c>
      <c r="G525" s="9">
        <v>1.1000000000000001</v>
      </c>
      <c r="H525" s="18">
        <v>0</v>
      </c>
      <c r="I525" s="20">
        <f t="shared" si="32"/>
        <v>364290</v>
      </c>
      <c r="J525" s="22">
        <f t="shared" si="33"/>
        <v>109287</v>
      </c>
      <c r="K525" s="22">
        <f t="shared" si="34"/>
        <v>1224370</v>
      </c>
      <c r="L525" s="22">
        <f t="shared" si="35"/>
        <v>969367</v>
      </c>
    </row>
    <row r="526" spans="1:12" ht="40.5" customHeight="1">
      <c r="A526" s="7">
        <v>803210</v>
      </c>
      <c r="B526" s="2" t="s">
        <v>0</v>
      </c>
      <c r="C526" s="5" t="s">
        <v>539</v>
      </c>
      <c r="D526" s="8"/>
      <c r="E526" s="3">
        <v>1.81</v>
      </c>
      <c r="F526" s="9">
        <v>0.71</v>
      </c>
      <c r="G526" s="9">
        <v>1.1000000000000001</v>
      </c>
      <c r="H526" s="18">
        <v>0</v>
      </c>
      <c r="I526" s="20">
        <f t="shared" si="32"/>
        <v>364290</v>
      </c>
      <c r="J526" s="22">
        <f t="shared" si="33"/>
        <v>109287</v>
      </c>
      <c r="K526" s="22">
        <f t="shared" si="34"/>
        <v>1224370</v>
      </c>
      <c r="L526" s="22">
        <f t="shared" si="35"/>
        <v>969367</v>
      </c>
    </row>
    <row r="527" spans="1:12" ht="40.5" customHeight="1">
      <c r="A527" s="7">
        <v>803215</v>
      </c>
      <c r="B527" s="2" t="s">
        <v>0</v>
      </c>
      <c r="C527" s="5" t="s">
        <v>540</v>
      </c>
      <c r="D527" s="8"/>
      <c r="E527" s="3">
        <v>1.81</v>
      </c>
      <c r="F527" s="9">
        <v>0.71</v>
      </c>
      <c r="G527" s="9">
        <v>1.1000000000000001</v>
      </c>
      <c r="H527" s="18">
        <v>0</v>
      </c>
      <c r="I527" s="20">
        <f t="shared" si="32"/>
        <v>364290</v>
      </c>
      <c r="J527" s="22">
        <f t="shared" si="33"/>
        <v>109287</v>
      </c>
      <c r="K527" s="22">
        <f t="shared" si="34"/>
        <v>1224370</v>
      </c>
      <c r="L527" s="22">
        <f t="shared" si="35"/>
        <v>969367</v>
      </c>
    </row>
    <row r="528" spans="1:12" ht="40.5" customHeight="1">
      <c r="A528" s="7">
        <v>803220</v>
      </c>
      <c r="B528" s="2" t="s">
        <v>0</v>
      </c>
      <c r="C528" s="5" t="s">
        <v>541</v>
      </c>
      <c r="D528" s="8"/>
      <c r="E528" s="3">
        <v>1.81</v>
      </c>
      <c r="F528" s="9">
        <v>0.71</v>
      </c>
      <c r="G528" s="9">
        <v>1.1000000000000001</v>
      </c>
      <c r="H528" s="18">
        <v>0</v>
      </c>
      <c r="I528" s="20">
        <f t="shared" si="32"/>
        <v>364290</v>
      </c>
      <c r="J528" s="22">
        <f t="shared" si="33"/>
        <v>109287</v>
      </c>
      <c r="K528" s="22">
        <f t="shared" si="34"/>
        <v>1224370</v>
      </c>
      <c r="L528" s="22">
        <f t="shared" si="35"/>
        <v>969367</v>
      </c>
    </row>
    <row r="529" spans="1:12" ht="40.5" customHeight="1">
      <c r="A529" s="7">
        <v>803225</v>
      </c>
      <c r="B529" s="2" t="s">
        <v>0</v>
      </c>
      <c r="C529" s="5" t="s">
        <v>542</v>
      </c>
      <c r="D529" s="8"/>
      <c r="E529" s="3">
        <v>1.81</v>
      </c>
      <c r="F529" s="9">
        <v>0.71</v>
      </c>
      <c r="G529" s="9">
        <v>1.1000000000000001</v>
      </c>
      <c r="H529" s="18">
        <v>0</v>
      </c>
      <c r="I529" s="20">
        <f t="shared" si="32"/>
        <v>364290</v>
      </c>
      <c r="J529" s="22">
        <f t="shared" si="33"/>
        <v>109287</v>
      </c>
      <c r="K529" s="22">
        <f t="shared" si="34"/>
        <v>1224370</v>
      </c>
      <c r="L529" s="22">
        <f t="shared" si="35"/>
        <v>969367</v>
      </c>
    </row>
    <row r="530" spans="1:12" ht="40.5" customHeight="1">
      <c r="A530" s="7">
        <v>803235</v>
      </c>
      <c r="B530" s="2" t="s">
        <v>0</v>
      </c>
      <c r="C530" s="5" t="s">
        <v>543</v>
      </c>
      <c r="D530" s="8"/>
      <c r="E530" s="3">
        <v>2.46</v>
      </c>
      <c r="F530" s="9">
        <v>0.43</v>
      </c>
      <c r="G530" s="9">
        <v>2.0299999999999998</v>
      </c>
      <c r="H530" s="18">
        <v>0</v>
      </c>
      <c r="I530" s="20">
        <f t="shared" si="32"/>
        <v>541120</v>
      </c>
      <c r="J530" s="22">
        <f t="shared" si="33"/>
        <v>162336</v>
      </c>
      <c r="K530" s="22">
        <f t="shared" si="34"/>
        <v>1971669.9999999998</v>
      </c>
      <c r="L530" s="22">
        <f t="shared" si="35"/>
        <v>1592885.9999999998</v>
      </c>
    </row>
    <row r="531" spans="1:12" ht="40.5" customHeight="1">
      <c r="A531" s="7">
        <v>803240</v>
      </c>
      <c r="B531" s="2" t="s">
        <v>0</v>
      </c>
      <c r="C531" s="5" t="s">
        <v>544</v>
      </c>
      <c r="D531" s="8"/>
      <c r="E531" s="3">
        <v>1.61</v>
      </c>
      <c r="F531" s="9">
        <v>0.28000000000000003</v>
      </c>
      <c r="G531" s="9">
        <v>1.33</v>
      </c>
      <c r="H531" s="18">
        <v>0</v>
      </c>
      <c r="I531" s="20">
        <f t="shared" si="32"/>
        <v>354270</v>
      </c>
      <c r="J531" s="22">
        <f t="shared" si="33"/>
        <v>106281</v>
      </c>
      <c r="K531" s="22">
        <f t="shared" si="34"/>
        <v>1291220</v>
      </c>
      <c r="L531" s="22">
        <f t="shared" si="35"/>
        <v>1043231</v>
      </c>
    </row>
    <row r="532" spans="1:12" ht="40.5" customHeight="1">
      <c r="A532" s="7">
        <v>803245</v>
      </c>
      <c r="B532" s="2" t="s">
        <v>0</v>
      </c>
      <c r="C532" s="5" t="s">
        <v>545</v>
      </c>
      <c r="D532" s="8"/>
      <c r="E532" s="3">
        <v>1.61</v>
      </c>
      <c r="F532" s="9">
        <v>0.28000000000000003</v>
      </c>
      <c r="G532" s="9">
        <v>1.33</v>
      </c>
      <c r="H532" s="18">
        <v>0</v>
      </c>
      <c r="I532" s="20">
        <f t="shared" si="32"/>
        <v>354270</v>
      </c>
      <c r="J532" s="22">
        <f t="shared" si="33"/>
        <v>106281</v>
      </c>
      <c r="K532" s="22">
        <f t="shared" si="34"/>
        <v>1291220</v>
      </c>
      <c r="L532" s="22">
        <f t="shared" si="35"/>
        <v>1043231</v>
      </c>
    </row>
    <row r="533" spans="1:12" ht="40.5" customHeight="1">
      <c r="A533" s="7">
        <v>803250</v>
      </c>
      <c r="B533" s="2" t="s">
        <v>0</v>
      </c>
      <c r="C533" s="5" t="s">
        <v>546</v>
      </c>
      <c r="D533" s="8"/>
      <c r="E533" s="3">
        <v>1.81</v>
      </c>
      <c r="F533" s="9">
        <v>0.71</v>
      </c>
      <c r="G533" s="9">
        <v>1.1000000000000001</v>
      </c>
      <c r="H533" s="18">
        <v>0</v>
      </c>
      <c r="I533" s="20">
        <f t="shared" si="32"/>
        <v>364290</v>
      </c>
      <c r="J533" s="22">
        <f t="shared" si="33"/>
        <v>109287</v>
      </c>
      <c r="K533" s="22">
        <f t="shared" si="34"/>
        <v>1224370</v>
      </c>
      <c r="L533" s="22">
        <f t="shared" si="35"/>
        <v>969367</v>
      </c>
    </row>
    <row r="534" spans="1:12" ht="40.5" customHeight="1">
      <c r="A534" s="7">
        <v>803251</v>
      </c>
      <c r="B534" s="2" t="s">
        <v>0</v>
      </c>
      <c r="C534" s="5" t="s">
        <v>547</v>
      </c>
      <c r="D534" s="8"/>
      <c r="E534" s="3">
        <v>1.81</v>
      </c>
      <c r="F534" s="9">
        <v>0.71</v>
      </c>
      <c r="G534" s="9">
        <v>1.1000000000000001</v>
      </c>
      <c r="H534" s="18">
        <v>0</v>
      </c>
      <c r="I534" s="20">
        <f t="shared" si="32"/>
        <v>364290</v>
      </c>
      <c r="J534" s="22">
        <f t="shared" si="33"/>
        <v>109287</v>
      </c>
      <c r="K534" s="22">
        <f t="shared" si="34"/>
        <v>1224370</v>
      </c>
      <c r="L534" s="22">
        <f t="shared" si="35"/>
        <v>969367</v>
      </c>
    </row>
    <row r="535" spans="1:12" ht="40.5" customHeight="1">
      <c r="A535" s="7">
        <v>803255</v>
      </c>
      <c r="B535" s="2" t="s">
        <v>0</v>
      </c>
      <c r="C535" s="5" t="s">
        <v>548</v>
      </c>
      <c r="D535" s="8"/>
      <c r="E535" s="3">
        <v>1.81</v>
      </c>
      <c r="F535" s="9">
        <v>0.71</v>
      </c>
      <c r="G535" s="9">
        <v>1.1000000000000001</v>
      </c>
      <c r="H535" s="18">
        <v>0</v>
      </c>
      <c r="I535" s="20">
        <f t="shared" si="32"/>
        <v>364290</v>
      </c>
      <c r="J535" s="22">
        <f t="shared" si="33"/>
        <v>109287</v>
      </c>
      <c r="K535" s="22">
        <f t="shared" si="34"/>
        <v>1224370</v>
      </c>
      <c r="L535" s="22">
        <f t="shared" si="35"/>
        <v>969367</v>
      </c>
    </row>
    <row r="536" spans="1:12" ht="40.5" customHeight="1">
      <c r="A536" s="7">
        <v>803260</v>
      </c>
      <c r="B536" s="2" t="s">
        <v>0</v>
      </c>
      <c r="C536" s="5" t="s">
        <v>549</v>
      </c>
      <c r="D536" s="8"/>
      <c r="E536" s="3">
        <v>1.81</v>
      </c>
      <c r="F536" s="9">
        <v>0.71</v>
      </c>
      <c r="G536" s="9">
        <v>1.1000000000000001</v>
      </c>
      <c r="H536" s="18">
        <v>0</v>
      </c>
      <c r="I536" s="20">
        <f t="shared" si="32"/>
        <v>364290</v>
      </c>
      <c r="J536" s="22">
        <f t="shared" si="33"/>
        <v>109287</v>
      </c>
      <c r="K536" s="22">
        <f t="shared" si="34"/>
        <v>1224370</v>
      </c>
      <c r="L536" s="22">
        <f t="shared" si="35"/>
        <v>969367</v>
      </c>
    </row>
    <row r="537" spans="1:12" ht="40.5" customHeight="1">
      <c r="A537" s="7">
        <v>803265</v>
      </c>
      <c r="B537" s="2" t="s">
        <v>0</v>
      </c>
      <c r="C537" s="5" t="s">
        <v>550</v>
      </c>
      <c r="D537" s="8"/>
      <c r="E537" s="3">
        <v>0.92</v>
      </c>
      <c r="F537" s="9">
        <v>0.24</v>
      </c>
      <c r="G537" s="9">
        <v>0.68</v>
      </c>
      <c r="H537" s="18">
        <v>0</v>
      </c>
      <c r="I537" s="20">
        <f t="shared" si="32"/>
        <v>195560</v>
      </c>
      <c r="J537" s="22">
        <f t="shared" si="33"/>
        <v>58668</v>
      </c>
      <c r="K537" s="22">
        <f t="shared" si="34"/>
        <v>691840</v>
      </c>
      <c r="L537" s="22">
        <f t="shared" si="35"/>
        <v>554948</v>
      </c>
    </row>
    <row r="538" spans="1:12" ht="40.5" customHeight="1">
      <c r="A538" s="7">
        <v>803270</v>
      </c>
      <c r="B538" s="2" t="s">
        <v>0</v>
      </c>
      <c r="C538" s="5" t="s">
        <v>551</v>
      </c>
      <c r="D538" s="8"/>
      <c r="E538" s="3">
        <v>0.88</v>
      </c>
      <c r="F538" s="9">
        <v>0.23</v>
      </c>
      <c r="G538" s="9">
        <v>0.65</v>
      </c>
      <c r="H538" s="18">
        <v>0</v>
      </c>
      <c r="I538" s="20">
        <f t="shared" si="32"/>
        <v>187020</v>
      </c>
      <c r="J538" s="22">
        <f t="shared" si="33"/>
        <v>56106</v>
      </c>
      <c r="K538" s="22">
        <f t="shared" si="34"/>
        <v>661510</v>
      </c>
      <c r="L538" s="22">
        <f t="shared" si="35"/>
        <v>530596</v>
      </c>
    </row>
    <row r="539" spans="1:12" ht="40.5" customHeight="1">
      <c r="A539" s="7">
        <v>803275</v>
      </c>
      <c r="B539" s="2" t="s">
        <v>0</v>
      </c>
      <c r="C539" s="5" t="s">
        <v>552</v>
      </c>
      <c r="D539" s="8"/>
      <c r="E539" s="3">
        <v>1.03</v>
      </c>
      <c r="F539" s="9">
        <v>0.27</v>
      </c>
      <c r="G539" s="9">
        <v>0.76</v>
      </c>
      <c r="H539" s="18">
        <v>0</v>
      </c>
      <c r="I539" s="20">
        <f t="shared" si="32"/>
        <v>218830</v>
      </c>
      <c r="J539" s="22">
        <f t="shared" si="33"/>
        <v>65649</v>
      </c>
      <c r="K539" s="22">
        <f t="shared" si="34"/>
        <v>773810</v>
      </c>
      <c r="L539" s="22">
        <f t="shared" si="35"/>
        <v>620629</v>
      </c>
    </row>
    <row r="540" spans="1:12" ht="40.5" customHeight="1">
      <c r="A540" s="7">
        <v>803276</v>
      </c>
      <c r="B540" s="2" t="s">
        <v>0</v>
      </c>
      <c r="C540" s="5" t="s">
        <v>553</v>
      </c>
      <c r="D540" s="8"/>
      <c r="E540" s="3">
        <v>1.03</v>
      </c>
      <c r="F540" s="9">
        <v>0.27</v>
      </c>
      <c r="G540" s="9">
        <v>0.76</v>
      </c>
      <c r="H540" s="18">
        <v>0</v>
      </c>
      <c r="I540" s="20">
        <f t="shared" si="32"/>
        <v>218830</v>
      </c>
      <c r="J540" s="22">
        <f t="shared" si="33"/>
        <v>65649</v>
      </c>
      <c r="K540" s="22">
        <f t="shared" si="34"/>
        <v>773810</v>
      </c>
      <c r="L540" s="22">
        <f t="shared" si="35"/>
        <v>620629</v>
      </c>
    </row>
    <row r="541" spans="1:12" ht="40.5" customHeight="1">
      <c r="A541" s="7">
        <v>803277</v>
      </c>
      <c r="B541" s="2" t="s">
        <v>0</v>
      </c>
      <c r="C541" s="5" t="s">
        <v>554</v>
      </c>
      <c r="D541" s="8"/>
      <c r="E541" s="3">
        <v>1.03</v>
      </c>
      <c r="F541" s="9">
        <v>0.27</v>
      </c>
      <c r="G541" s="9">
        <v>0.76</v>
      </c>
      <c r="H541" s="18">
        <v>0</v>
      </c>
      <c r="I541" s="20">
        <f t="shared" si="32"/>
        <v>218830</v>
      </c>
      <c r="J541" s="22">
        <f t="shared" si="33"/>
        <v>65649</v>
      </c>
      <c r="K541" s="22">
        <f t="shared" si="34"/>
        <v>773810</v>
      </c>
      <c r="L541" s="22">
        <f t="shared" si="35"/>
        <v>620629</v>
      </c>
    </row>
    <row r="542" spans="1:12" ht="40.5" customHeight="1">
      <c r="A542" s="7">
        <v>803278</v>
      </c>
      <c r="B542" s="2" t="s">
        <v>0</v>
      </c>
      <c r="C542" s="5" t="s">
        <v>555</v>
      </c>
      <c r="D542" s="8"/>
      <c r="E542" s="3">
        <v>1.03</v>
      </c>
      <c r="F542" s="9">
        <v>0.27</v>
      </c>
      <c r="G542" s="9">
        <v>0.76</v>
      </c>
      <c r="H542" s="18">
        <v>0</v>
      </c>
      <c r="I542" s="20">
        <f t="shared" si="32"/>
        <v>218830</v>
      </c>
      <c r="J542" s="22">
        <f t="shared" si="33"/>
        <v>65649</v>
      </c>
      <c r="K542" s="22">
        <f t="shared" si="34"/>
        <v>773810</v>
      </c>
      <c r="L542" s="22">
        <f t="shared" si="35"/>
        <v>620629</v>
      </c>
    </row>
    <row r="543" spans="1:12" ht="40.5" customHeight="1">
      <c r="A543" s="7">
        <v>803280</v>
      </c>
      <c r="B543" s="2" t="s">
        <v>0</v>
      </c>
      <c r="C543" s="5" t="s">
        <v>556</v>
      </c>
      <c r="D543" s="8"/>
      <c r="E543" s="3">
        <v>1.76</v>
      </c>
      <c r="F543" s="9">
        <v>0.46</v>
      </c>
      <c r="G543" s="9">
        <v>1.3</v>
      </c>
      <c r="H543" s="18">
        <v>0</v>
      </c>
      <c r="I543" s="20">
        <f t="shared" si="32"/>
        <v>374040</v>
      </c>
      <c r="J543" s="22">
        <f t="shared" si="33"/>
        <v>112212</v>
      </c>
      <c r="K543" s="22">
        <f t="shared" si="34"/>
        <v>1323020</v>
      </c>
      <c r="L543" s="22">
        <f t="shared" si="35"/>
        <v>1061192</v>
      </c>
    </row>
    <row r="544" spans="1:12" ht="40.5" customHeight="1">
      <c r="A544" s="7">
        <v>803281</v>
      </c>
      <c r="B544" s="2" t="s">
        <v>0</v>
      </c>
      <c r="C544" s="5" t="s">
        <v>557</v>
      </c>
      <c r="D544" s="8"/>
      <c r="E544" s="3">
        <v>1.76</v>
      </c>
      <c r="F544" s="9">
        <v>0.46</v>
      </c>
      <c r="G544" s="9">
        <v>1.3</v>
      </c>
      <c r="H544" s="18">
        <v>0</v>
      </c>
      <c r="I544" s="20">
        <f t="shared" si="32"/>
        <v>374040</v>
      </c>
      <c r="J544" s="22">
        <f t="shared" si="33"/>
        <v>112212</v>
      </c>
      <c r="K544" s="22">
        <f t="shared" si="34"/>
        <v>1323020</v>
      </c>
      <c r="L544" s="22">
        <f t="shared" si="35"/>
        <v>1061192</v>
      </c>
    </row>
    <row r="545" spans="1:12" ht="40.5" customHeight="1">
      <c r="A545" s="7">
        <v>803282</v>
      </c>
      <c r="B545" s="2" t="s">
        <v>0</v>
      </c>
      <c r="C545" s="5" t="s">
        <v>558</v>
      </c>
      <c r="D545" s="8"/>
      <c r="E545" s="3">
        <v>1.76</v>
      </c>
      <c r="F545" s="9">
        <v>0.46</v>
      </c>
      <c r="G545" s="9">
        <v>1.3</v>
      </c>
      <c r="H545" s="18">
        <v>0</v>
      </c>
      <c r="I545" s="20">
        <f t="shared" si="32"/>
        <v>374040</v>
      </c>
      <c r="J545" s="22">
        <f t="shared" si="33"/>
        <v>112212</v>
      </c>
      <c r="K545" s="22">
        <f t="shared" si="34"/>
        <v>1323020</v>
      </c>
      <c r="L545" s="22">
        <f t="shared" si="35"/>
        <v>1061192</v>
      </c>
    </row>
    <row r="546" spans="1:12" ht="40.5" customHeight="1">
      <c r="A546" s="7">
        <v>803283</v>
      </c>
      <c r="B546" s="2" t="s">
        <v>0</v>
      </c>
      <c r="C546" s="5" t="s">
        <v>559</v>
      </c>
      <c r="D546" s="8"/>
      <c r="E546" s="3">
        <v>1.76</v>
      </c>
      <c r="F546" s="9">
        <v>0.46</v>
      </c>
      <c r="G546" s="9">
        <v>1.3</v>
      </c>
      <c r="H546" s="18">
        <v>0</v>
      </c>
      <c r="I546" s="20">
        <f t="shared" si="32"/>
        <v>374040</v>
      </c>
      <c r="J546" s="22">
        <f t="shared" si="33"/>
        <v>112212</v>
      </c>
      <c r="K546" s="22">
        <f t="shared" si="34"/>
        <v>1323020</v>
      </c>
      <c r="L546" s="22">
        <f t="shared" si="35"/>
        <v>1061192</v>
      </c>
    </row>
    <row r="547" spans="1:12" ht="40.5" customHeight="1">
      <c r="A547" s="7">
        <v>803284</v>
      </c>
      <c r="B547" s="2" t="s">
        <v>0</v>
      </c>
      <c r="C547" s="5" t="s">
        <v>560</v>
      </c>
      <c r="D547" s="8"/>
      <c r="E547" s="3">
        <v>1.3</v>
      </c>
      <c r="F547" s="9">
        <v>0.45</v>
      </c>
      <c r="G547" s="9">
        <v>0.85</v>
      </c>
      <c r="H547" s="18">
        <v>0</v>
      </c>
      <c r="I547" s="20">
        <f t="shared" si="32"/>
        <v>266800</v>
      </c>
      <c r="J547" s="22">
        <f t="shared" si="33"/>
        <v>80040</v>
      </c>
      <c r="K547" s="22">
        <f t="shared" si="34"/>
        <v>913850</v>
      </c>
      <c r="L547" s="22">
        <f t="shared" si="35"/>
        <v>727090</v>
      </c>
    </row>
    <row r="548" spans="1:12" ht="40.5" customHeight="1">
      <c r="A548" s="7">
        <v>803285</v>
      </c>
      <c r="B548" s="2" t="s">
        <v>0</v>
      </c>
      <c r="C548" s="5" t="s">
        <v>561</v>
      </c>
      <c r="D548" s="8"/>
      <c r="E548" s="3">
        <v>1.3</v>
      </c>
      <c r="F548" s="9">
        <v>0.45</v>
      </c>
      <c r="G548" s="9">
        <v>0.85</v>
      </c>
      <c r="H548" s="18">
        <v>0</v>
      </c>
      <c r="I548" s="20">
        <f t="shared" si="32"/>
        <v>266800</v>
      </c>
      <c r="J548" s="22">
        <f t="shared" si="33"/>
        <v>80040</v>
      </c>
      <c r="K548" s="22">
        <f t="shared" si="34"/>
        <v>913850</v>
      </c>
      <c r="L548" s="22">
        <f t="shared" si="35"/>
        <v>727090</v>
      </c>
    </row>
    <row r="549" spans="1:12" ht="40.5" customHeight="1">
      <c r="A549" s="7">
        <v>803286</v>
      </c>
      <c r="B549" s="2" t="s">
        <v>0</v>
      </c>
      <c r="C549" s="5" t="s">
        <v>562</v>
      </c>
      <c r="D549" s="8"/>
      <c r="E549" s="3">
        <v>1.3</v>
      </c>
      <c r="F549" s="9">
        <v>0.45</v>
      </c>
      <c r="G549" s="9">
        <v>0.85</v>
      </c>
      <c r="H549" s="18">
        <v>0</v>
      </c>
      <c r="I549" s="20">
        <f t="shared" si="32"/>
        <v>266800</v>
      </c>
      <c r="J549" s="22">
        <f t="shared" si="33"/>
        <v>80040</v>
      </c>
      <c r="K549" s="22">
        <f t="shared" si="34"/>
        <v>913850</v>
      </c>
      <c r="L549" s="22">
        <f t="shared" si="35"/>
        <v>727090</v>
      </c>
    </row>
    <row r="550" spans="1:12" ht="40.5" customHeight="1">
      <c r="A550" s="7">
        <v>803287</v>
      </c>
      <c r="B550" s="2" t="s">
        <v>0</v>
      </c>
      <c r="C550" s="5" t="s">
        <v>563</v>
      </c>
      <c r="D550" s="8"/>
      <c r="E550" s="3">
        <v>1.3</v>
      </c>
      <c r="F550" s="9">
        <v>0.45</v>
      </c>
      <c r="G550" s="9">
        <v>0.85</v>
      </c>
      <c r="H550" s="18">
        <v>0</v>
      </c>
      <c r="I550" s="20">
        <f t="shared" si="32"/>
        <v>266800</v>
      </c>
      <c r="J550" s="22">
        <f t="shared" si="33"/>
        <v>80040</v>
      </c>
      <c r="K550" s="22">
        <f t="shared" si="34"/>
        <v>913850</v>
      </c>
      <c r="L550" s="22">
        <f t="shared" si="35"/>
        <v>727090</v>
      </c>
    </row>
    <row r="551" spans="1:12" ht="40.5" customHeight="1">
      <c r="A551" s="7">
        <v>803288</v>
      </c>
      <c r="B551" s="2" t="s">
        <v>0</v>
      </c>
      <c r="C551" s="5" t="s">
        <v>564</v>
      </c>
      <c r="D551" s="8"/>
      <c r="E551" s="3">
        <v>1.3</v>
      </c>
      <c r="F551" s="9">
        <v>0.45</v>
      </c>
      <c r="G551" s="9">
        <v>0.85</v>
      </c>
      <c r="H551" s="18">
        <v>0</v>
      </c>
      <c r="I551" s="20">
        <f t="shared" si="32"/>
        <v>266800</v>
      </c>
      <c r="J551" s="22">
        <f t="shared" si="33"/>
        <v>80040</v>
      </c>
      <c r="K551" s="22">
        <f t="shared" si="34"/>
        <v>913850</v>
      </c>
      <c r="L551" s="22">
        <f t="shared" si="35"/>
        <v>727090</v>
      </c>
    </row>
    <row r="552" spans="1:12" ht="40.5" customHeight="1">
      <c r="A552" s="7">
        <v>803289</v>
      </c>
      <c r="B552" s="2" t="s">
        <v>0</v>
      </c>
      <c r="C552" s="5" t="s">
        <v>565</v>
      </c>
      <c r="D552" s="8"/>
      <c r="E552" s="3">
        <v>1.3</v>
      </c>
      <c r="F552" s="9">
        <v>0.45</v>
      </c>
      <c r="G552" s="9">
        <v>0.85</v>
      </c>
      <c r="H552" s="18">
        <v>0</v>
      </c>
      <c r="I552" s="20">
        <f t="shared" si="32"/>
        <v>266800</v>
      </c>
      <c r="J552" s="22">
        <f t="shared" si="33"/>
        <v>80040</v>
      </c>
      <c r="K552" s="22">
        <f t="shared" si="34"/>
        <v>913850</v>
      </c>
      <c r="L552" s="22">
        <f t="shared" si="35"/>
        <v>727090</v>
      </c>
    </row>
    <row r="553" spans="1:12" ht="40.5" customHeight="1">
      <c r="A553" s="7">
        <v>803290</v>
      </c>
      <c r="B553" s="2" t="s">
        <v>0</v>
      </c>
      <c r="C553" s="5" t="s">
        <v>566</v>
      </c>
      <c r="D553" s="8"/>
      <c r="E553" s="3">
        <v>1.08</v>
      </c>
      <c r="F553" s="9">
        <v>0.23</v>
      </c>
      <c r="G553" s="9">
        <v>0.85</v>
      </c>
      <c r="H553" s="18">
        <v>0</v>
      </c>
      <c r="I553" s="20">
        <f t="shared" si="32"/>
        <v>234020</v>
      </c>
      <c r="J553" s="22">
        <f t="shared" si="33"/>
        <v>70206</v>
      </c>
      <c r="K553" s="22">
        <f t="shared" si="34"/>
        <v>841910</v>
      </c>
      <c r="L553" s="22">
        <f t="shared" si="35"/>
        <v>678096</v>
      </c>
    </row>
    <row r="554" spans="1:12" ht="40.5" customHeight="1">
      <c r="A554" s="7">
        <v>803295</v>
      </c>
      <c r="B554" s="2" t="s">
        <v>0</v>
      </c>
      <c r="C554" s="5" t="s">
        <v>567</v>
      </c>
      <c r="D554" s="8"/>
      <c r="E554" s="3">
        <v>0.99</v>
      </c>
      <c r="F554" s="9">
        <v>0.26</v>
      </c>
      <c r="G554" s="9">
        <v>0.73</v>
      </c>
      <c r="H554" s="18">
        <v>0</v>
      </c>
      <c r="I554" s="20">
        <f t="shared" si="32"/>
        <v>210290</v>
      </c>
      <c r="J554" s="22">
        <f t="shared" si="33"/>
        <v>63087</v>
      </c>
      <c r="K554" s="22">
        <f t="shared" si="34"/>
        <v>743480</v>
      </c>
      <c r="L554" s="22">
        <f t="shared" si="35"/>
        <v>596277</v>
      </c>
    </row>
    <row r="555" spans="1:12" ht="40.5" customHeight="1">
      <c r="A555" s="7">
        <v>803300</v>
      </c>
      <c r="B555" s="2" t="s">
        <v>0</v>
      </c>
      <c r="C555" s="5" t="s">
        <v>568</v>
      </c>
      <c r="D555" s="8"/>
      <c r="E555" s="3">
        <v>1.8</v>
      </c>
      <c r="F555" s="9">
        <v>0.47</v>
      </c>
      <c r="G555" s="9">
        <v>1.33</v>
      </c>
      <c r="H555" s="18">
        <v>0</v>
      </c>
      <c r="I555" s="20">
        <f t="shared" si="32"/>
        <v>382580</v>
      </c>
      <c r="J555" s="22">
        <f t="shared" si="33"/>
        <v>114774</v>
      </c>
      <c r="K555" s="22">
        <f t="shared" si="34"/>
        <v>1353350</v>
      </c>
      <c r="L555" s="22">
        <f t="shared" si="35"/>
        <v>1085544</v>
      </c>
    </row>
    <row r="556" spans="1:12" ht="40.5" customHeight="1">
      <c r="A556" s="7">
        <v>803301</v>
      </c>
      <c r="B556" s="2" t="s">
        <v>0</v>
      </c>
      <c r="C556" s="5" t="s">
        <v>569</v>
      </c>
      <c r="D556" s="8"/>
      <c r="E556" s="3">
        <v>1.8</v>
      </c>
      <c r="F556" s="9">
        <v>0.47</v>
      </c>
      <c r="G556" s="9">
        <v>1.33</v>
      </c>
      <c r="H556" s="18">
        <v>0</v>
      </c>
      <c r="I556" s="20">
        <f t="shared" si="32"/>
        <v>382580</v>
      </c>
      <c r="J556" s="22">
        <f t="shared" si="33"/>
        <v>114774</v>
      </c>
      <c r="K556" s="22">
        <f t="shared" si="34"/>
        <v>1353350</v>
      </c>
      <c r="L556" s="22">
        <f t="shared" si="35"/>
        <v>1085544</v>
      </c>
    </row>
    <row r="557" spans="1:12" ht="40.5" customHeight="1">
      <c r="A557" s="7">
        <v>803302</v>
      </c>
      <c r="B557" s="2" t="s">
        <v>0</v>
      </c>
      <c r="C557" s="5" t="s">
        <v>570</v>
      </c>
      <c r="D557" s="8"/>
      <c r="E557" s="3">
        <v>1.8</v>
      </c>
      <c r="F557" s="9">
        <v>0.47</v>
      </c>
      <c r="G557" s="9">
        <v>1.33</v>
      </c>
      <c r="H557" s="18">
        <v>0</v>
      </c>
      <c r="I557" s="20">
        <f t="shared" si="32"/>
        <v>382580</v>
      </c>
      <c r="J557" s="22">
        <f t="shared" si="33"/>
        <v>114774</v>
      </c>
      <c r="K557" s="22">
        <f t="shared" si="34"/>
        <v>1353350</v>
      </c>
      <c r="L557" s="22">
        <f t="shared" si="35"/>
        <v>1085544</v>
      </c>
    </row>
    <row r="558" spans="1:12" ht="40.5" customHeight="1">
      <c r="A558" s="7">
        <v>803303</v>
      </c>
      <c r="B558" s="2" t="s">
        <v>0</v>
      </c>
      <c r="C558" s="5" t="s">
        <v>571</v>
      </c>
      <c r="D558" s="8"/>
      <c r="E558" s="3">
        <v>1.8</v>
      </c>
      <c r="F558" s="9">
        <v>0.47</v>
      </c>
      <c r="G558" s="9">
        <v>1.33</v>
      </c>
      <c r="H558" s="18">
        <v>0</v>
      </c>
      <c r="I558" s="20">
        <f t="shared" si="32"/>
        <v>382580</v>
      </c>
      <c r="J558" s="22">
        <f t="shared" si="33"/>
        <v>114774</v>
      </c>
      <c r="K558" s="22">
        <f t="shared" si="34"/>
        <v>1353350</v>
      </c>
      <c r="L558" s="22">
        <f t="shared" si="35"/>
        <v>1085544</v>
      </c>
    </row>
    <row r="559" spans="1:12" ht="40.5" customHeight="1">
      <c r="A559" s="7">
        <v>803305</v>
      </c>
      <c r="B559" s="2" t="s">
        <v>0</v>
      </c>
      <c r="C559" s="5" t="s">
        <v>572</v>
      </c>
      <c r="D559" s="8"/>
      <c r="E559" s="3">
        <v>0.91999999999999993</v>
      </c>
      <c r="F559" s="9">
        <v>0.19</v>
      </c>
      <c r="G559" s="9">
        <v>0.73</v>
      </c>
      <c r="H559" s="18">
        <v>0</v>
      </c>
      <c r="I559" s="20">
        <f t="shared" si="32"/>
        <v>199860</v>
      </c>
      <c r="J559" s="22">
        <f t="shared" si="33"/>
        <v>59958</v>
      </c>
      <c r="K559" s="22">
        <f t="shared" si="34"/>
        <v>720590</v>
      </c>
      <c r="L559" s="22">
        <f t="shared" si="35"/>
        <v>580688</v>
      </c>
    </row>
    <row r="560" spans="1:12" ht="40.5" customHeight="1">
      <c r="A560" s="7">
        <v>803310</v>
      </c>
      <c r="B560" s="2" t="s">
        <v>0</v>
      </c>
      <c r="C560" s="5" t="s">
        <v>573</v>
      </c>
      <c r="D560" s="8"/>
      <c r="E560" s="3">
        <v>1.68</v>
      </c>
      <c r="F560" s="9">
        <v>0.44</v>
      </c>
      <c r="G560" s="9">
        <v>1.24</v>
      </c>
      <c r="H560" s="18">
        <v>0</v>
      </c>
      <c r="I560" s="20">
        <f t="shared" si="32"/>
        <v>356960</v>
      </c>
      <c r="J560" s="22">
        <f t="shared" si="33"/>
        <v>107088</v>
      </c>
      <c r="K560" s="22">
        <f t="shared" si="34"/>
        <v>1262360</v>
      </c>
      <c r="L560" s="22">
        <f t="shared" si="35"/>
        <v>1012488</v>
      </c>
    </row>
    <row r="561" spans="1:12" ht="40.5" customHeight="1">
      <c r="A561" s="7">
        <v>803315</v>
      </c>
      <c r="B561" s="2" t="s">
        <v>0</v>
      </c>
      <c r="C561" s="5" t="s">
        <v>574</v>
      </c>
      <c r="D561" s="8"/>
      <c r="E561" s="3">
        <v>9.0000000000000011E-2</v>
      </c>
      <c r="F561" s="9">
        <v>0.02</v>
      </c>
      <c r="G561" s="9">
        <v>7.0000000000000007E-2</v>
      </c>
      <c r="H561" s="18">
        <v>0</v>
      </c>
      <c r="I561" s="20">
        <f t="shared" si="32"/>
        <v>19430</v>
      </c>
      <c r="J561" s="22">
        <f t="shared" si="33"/>
        <v>5829</v>
      </c>
      <c r="K561" s="22">
        <f t="shared" si="34"/>
        <v>69680</v>
      </c>
      <c r="L561" s="22">
        <f t="shared" si="35"/>
        <v>56079</v>
      </c>
    </row>
    <row r="562" spans="1:12" ht="40.5" customHeight="1">
      <c r="A562" s="7">
        <v>803320</v>
      </c>
      <c r="B562" s="2" t="s">
        <v>0</v>
      </c>
      <c r="C562" s="5" t="s">
        <v>575</v>
      </c>
      <c r="D562" s="8"/>
      <c r="E562" s="3">
        <v>0.33999999999999997</v>
      </c>
      <c r="F562" s="9">
        <v>0.09</v>
      </c>
      <c r="G562" s="9">
        <v>0.25</v>
      </c>
      <c r="H562" s="18">
        <v>0</v>
      </c>
      <c r="I562" s="20">
        <f t="shared" si="32"/>
        <v>72160</v>
      </c>
      <c r="J562" s="22">
        <f t="shared" si="33"/>
        <v>21648</v>
      </c>
      <c r="K562" s="22">
        <f t="shared" si="34"/>
        <v>254930</v>
      </c>
      <c r="L562" s="22">
        <f t="shared" si="35"/>
        <v>204418</v>
      </c>
    </row>
    <row r="563" spans="1:12" ht="40.5" customHeight="1">
      <c r="A563" s="7">
        <v>803325</v>
      </c>
      <c r="B563" s="2" t="s">
        <v>31</v>
      </c>
      <c r="C563" s="5" t="s">
        <v>576</v>
      </c>
      <c r="D563" s="8"/>
      <c r="E563" s="3">
        <v>1.31</v>
      </c>
      <c r="F563" s="9">
        <v>0.36</v>
      </c>
      <c r="G563" s="9">
        <v>0.95</v>
      </c>
      <c r="H563" s="18">
        <v>0</v>
      </c>
      <c r="I563" s="20">
        <f t="shared" si="32"/>
        <v>276890</v>
      </c>
      <c r="J563" s="22">
        <f t="shared" si="33"/>
        <v>83067</v>
      </c>
      <c r="K563" s="22">
        <f t="shared" si="34"/>
        <v>974620</v>
      </c>
      <c r="L563" s="22">
        <f t="shared" si="35"/>
        <v>780797</v>
      </c>
    </row>
    <row r="564" spans="1:12" ht="40.5" customHeight="1">
      <c r="A564" s="7">
        <v>803330</v>
      </c>
      <c r="B564" s="2" t="s">
        <v>31</v>
      </c>
      <c r="C564" s="5" t="s">
        <v>577</v>
      </c>
      <c r="D564" s="8"/>
      <c r="E564" s="3">
        <v>1.4300000000000002</v>
      </c>
      <c r="F564" s="9">
        <v>0.39</v>
      </c>
      <c r="G564" s="9">
        <v>1.04</v>
      </c>
      <c r="H564" s="18">
        <v>0</v>
      </c>
      <c r="I564" s="20">
        <f t="shared" si="32"/>
        <v>302510</v>
      </c>
      <c r="J564" s="22">
        <f t="shared" si="33"/>
        <v>90753</v>
      </c>
      <c r="K564" s="22">
        <f t="shared" si="34"/>
        <v>1065610</v>
      </c>
      <c r="L564" s="22">
        <f t="shared" si="35"/>
        <v>853853</v>
      </c>
    </row>
    <row r="565" spans="1:12" ht="40.5" customHeight="1">
      <c r="A565" s="7">
        <v>803331</v>
      </c>
      <c r="B565" s="2" t="s">
        <v>31</v>
      </c>
      <c r="C565" s="5" t="s">
        <v>578</v>
      </c>
      <c r="D565" s="8"/>
      <c r="E565" s="3">
        <v>2.2999999999999998</v>
      </c>
      <c r="F565" s="9">
        <v>0.63</v>
      </c>
      <c r="G565" s="9">
        <v>1.67</v>
      </c>
      <c r="H565" s="18">
        <v>0</v>
      </c>
      <c r="I565" s="20">
        <f t="shared" si="32"/>
        <v>486320</v>
      </c>
      <c r="J565" s="22">
        <f t="shared" si="33"/>
        <v>145896</v>
      </c>
      <c r="K565" s="22">
        <f t="shared" si="34"/>
        <v>1712350</v>
      </c>
      <c r="L565" s="22">
        <f t="shared" si="35"/>
        <v>1371926</v>
      </c>
    </row>
    <row r="566" spans="1:12" ht="40.5" customHeight="1">
      <c r="A566" s="7">
        <v>803335</v>
      </c>
      <c r="B566" s="2" t="s">
        <v>0</v>
      </c>
      <c r="C566" s="5" t="s">
        <v>579</v>
      </c>
      <c r="D566" s="8" t="s">
        <v>580</v>
      </c>
      <c r="E566" s="3">
        <v>1.24</v>
      </c>
      <c r="F566" s="9">
        <v>0.34</v>
      </c>
      <c r="G566" s="9">
        <v>0.9</v>
      </c>
      <c r="H566" s="18">
        <v>0</v>
      </c>
      <c r="I566" s="20">
        <f t="shared" si="32"/>
        <v>262160</v>
      </c>
      <c r="J566" s="22">
        <f t="shared" si="33"/>
        <v>78648</v>
      </c>
      <c r="K566" s="22">
        <f t="shared" si="34"/>
        <v>922980</v>
      </c>
      <c r="L566" s="22">
        <f t="shared" si="35"/>
        <v>739468</v>
      </c>
    </row>
    <row r="567" spans="1:12" ht="40.5" customHeight="1">
      <c r="A567" s="7">
        <v>803340</v>
      </c>
      <c r="B567" s="2" t="s">
        <v>31</v>
      </c>
      <c r="C567" s="5" t="s">
        <v>581</v>
      </c>
      <c r="D567" s="8"/>
      <c r="E567" s="3">
        <v>1.5699999999999998</v>
      </c>
      <c r="F567" s="9">
        <v>0.43</v>
      </c>
      <c r="G567" s="9">
        <v>1.1399999999999999</v>
      </c>
      <c r="H567" s="18">
        <v>0</v>
      </c>
      <c r="I567" s="20">
        <f t="shared" si="32"/>
        <v>331970</v>
      </c>
      <c r="J567" s="22">
        <f t="shared" si="33"/>
        <v>99591</v>
      </c>
      <c r="K567" s="22">
        <f t="shared" si="34"/>
        <v>1168890</v>
      </c>
      <c r="L567" s="22">
        <f t="shared" si="35"/>
        <v>936511</v>
      </c>
    </row>
    <row r="568" spans="1:12" ht="40.5" customHeight="1">
      <c r="A568" s="7">
        <v>803345</v>
      </c>
      <c r="B568" s="2" t="s">
        <v>31</v>
      </c>
      <c r="C568" s="5" t="s">
        <v>582</v>
      </c>
      <c r="D568" s="8"/>
      <c r="E568" s="3">
        <v>1.23</v>
      </c>
      <c r="F568" s="9">
        <v>0.34</v>
      </c>
      <c r="G568" s="9">
        <v>0.89</v>
      </c>
      <c r="H568" s="18">
        <v>0</v>
      </c>
      <c r="I568" s="20">
        <f t="shared" si="32"/>
        <v>259810</v>
      </c>
      <c r="J568" s="22">
        <f t="shared" si="33"/>
        <v>77943</v>
      </c>
      <c r="K568" s="22">
        <f t="shared" si="34"/>
        <v>913960</v>
      </c>
      <c r="L568" s="22">
        <f t="shared" si="35"/>
        <v>732093</v>
      </c>
    </row>
    <row r="569" spans="1:12" ht="40.5" customHeight="1">
      <c r="A569" s="7">
        <v>803350</v>
      </c>
      <c r="B569" s="2" t="s">
        <v>31</v>
      </c>
      <c r="C569" s="5" t="s">
        <v>583</v>
      </c>
      <c r="D569" s="8"/>
      <c r="E569" s="3">
        <v>1.71</v>
      </c>
      <c r="F569" s="9">
        <v>0.47</v>
      </c>
      <c r="G569" s="9">
        <v>1.24</v>
      </c>
      <c r="H569" s="18">
        <v>0</v>
      </c>
      <c r="I569" s="20">
        <f t="shared" si="32"/>
        <v>361430</v>
      </c>
      <c r="J569" s="22">
        <f t="shared" si="33"/>
        <v>108429</v>
      </c>
      <c r="K569" s="22">
        <f t="shared" si="34"/>
        <v>1272170</v>
      </c>
      <c r="L569" s="22">
        <f t="shared" si="35"/>
        <v>1019169</v>
      </c>
    </row>
    <row r="570" spans="1:12" ht="40.5" customHeight="1">
      <c r="A570" s="7">
        <v>803355</v>
      </c>
      <c r="B570" s="2" t="s">
        <v>31</v>
      </c>
      <c r="C570" s="5" t="s">
        <v>584</v>
      </c>
      <c r="D570" s="8"/>
      <c r="E570" s="3">
        <v>0.78999999999999992</v>
      </c>
      <c r="F570" s="9">
        <v>0.22</v>
      </c>
      <c r="G570" s="9">
        <v>0.56999999999999995</v>
      </c>
      <c r="H570" s="18">
        <v>0</v>
      </c>
      <c r="I570" s="20">
        <f t="shared" si="32"/>
        <v>166730</v>
      </c>
      <c r="J570" s="22">
        <f t="shared" si="33"/>
        <v>50019</v>
      </c>
      <c r="K570" s="22">
        <f t="shared" si="34"/>
        <v>586080</v>
      </c>
      <c r="L570" s="22">
        <f t="shared" si="35"/>
        <v>469369</v>
      </c>
    </row>
    <row r="571" spans="1:12" ht="40.5" customHeight="1">
      <c r="A571" s="7">
        <v>803360</v>
      </c>
      <c r="B571" s="2" t="s">
        <v>31</v>
      </c>
      <c r="C571" s="5" t="s">
        <v>585</v>
      </c>
      <c r="D571" s="8"/>
      <c r="E571" s="3">
        <v>0.78999999999999992</v>
      </c>
      <c r="F571" s="9">
        <v>0.22</v>
      </c>
      <c r="G571" s="9">
        <v>0.56999999999999995</v>
      </c>
      <c r="H571" s="18">
        <v>0</v>
      </c>
      <c r="I571" s="20">
        <f t="shared" si="32"/>
        <v>166730</v>
      </c>
      <c r="J571" s="22">
        <f t="shared" si="33"/>
        <v>50019</v>
      </c>
      <c r="K571" s="22">
        <f t="shared" si="34"/>
        <v>586080</v>
      </c>
      <c r="L571" s="22">
        <f t="shared" si="35"/>
        <v>469369</v>
      </c>
    </row>
    <row r="572" spans="1:12" ht="40.5" customHeight="1">
      <c r="A572" s="7">
        <v>803365</v>
      </c>
      <c r="B572" s="2" t="s">
        <v>31</v>
      </c>
      <c r="C572" s="5" t="s">
        <v>586</v>
      </c>
      <c r="D572" s="8"/>
      <c r="E572" s="3">
        <v>1.31</v>
      </c>
      <c r="F572" s="9">
        <v>0.36</v>
      </c>
      <c r="G572" s="9">
        <v>0.95</v>
      </c>
      <c r="H572" s="18">
        <v>0</v>
      </c>
      <c r="I572" s="20">
        <f t="shared" si="32"/>
        <v>276890</v>
      </c>
      <c r="J572" s="22">
        <f t="shared" si="33"/>
        <v>83067</v>
      </c>
      <c r="K572" s="22">
        <f t="shared" si="34"/>
        <v>974620</v>
      </c>
      <c r="L572" s="22">
        <f t="shared" si="35"/>
        <v>780797</v>
      </c>
    </row>
    <row r="573" spans="1:12" ht="40.5" customHeight="1">
      <c r="A573" s="7">
        <v>803366</v>
      </c>
      <c r="B573" s="2" t="s">
        <v>31</v>
      </c>
      <c r="C573" s="5" t="s">
        <v>587</v>
      </c>
      <c r="D573" s="8"/>
      <c r="E573" s="3">
        <v>1.5</v>
      </c>
      <c r="F573" s="9">
        <v>0.4</v>
      </c>
      <c r="G573" s="9">
        <v>1.1000000000000001</v>
      </c>
      <c r="H573" s="18">
        <v>0</v>
      </c>
      <c r="I573" s="20">
        <f t="shared" si="32"/>
        <v>318100</v>
      </c>
      <c r="J573" s="22">
        <f t="shared" si="33"/>
        <v>95430</v>
      </c>
      <c r="K573" s="22">
        <f t="shared" si="34"/>
        <v>1123000</v>
      </c>
      <c r="L573" s="22">
        <f t="shared" si="35"/>
        <v>900330</v>
      </c>
    </row>
    <row r="574" spans="1:12" ht="40.5" customHeight="1">
      <c r="A574" s="7">
        <v>803367</v>
      </c>
      <c r="B574" s="2" t="s">
        <v>31</v>
      </c>
      <c r="C574" s="5" t="s">
        <v>588</v>
      </c>
      <c r="D574" s="8"/>
      <c r="E574" s="3">
        <v>1.75</v>
      </c>
      <c r="F574" s="9">
        <v>0.4</v>
      </c>
      <c r="G574" s="9">
        <v>1.35</v>
      </c>
      <c r="H574" s="18">
        <v>0</v>
      </c>
      <c r="I574" s="20">
        <f t="shared" si="32"/>
        <v>376850</v>
      </c>
      <c r="J574" s="22">
        <f t="shared" si="33"/>
        <v>113055</v>
      </c>
      <c r="K574" s="22">
        <f t="shared" si="34"/>
        <v>1348500</v>
      </c>
      <c r="L574" s="22">
        <f t="shared" si="35"/>
        <v>1084705</v>
      </c>
    </row>
    <row r="575" spans="1:12" ht="40.5" customHeight="1">
      <c r="A575" s="7">
        <v>803368</v>
      </c>
      <c r="B575" s="2" t="s">
        <v>31</v>
      </c>
      <c r="C575" s="5" t="s">
        <v>589</v>
      </c>
      <c r="D575" s="8"/>
      <c r="E575" s="3">
        <v>1.75</v>
      </c>
      <c r="F575" s="9">
        <v>0.4</v>
      </c>
      <c r="G575" s="9">
        <v>1.35</v>
      </c>
      <c r="H575" s="18">
        <v>0</v>
      </c>
      <c r="I575" s="20">
        <f t="shared" si="32"/>
        <v>376850</v>
      </c>
      <c r="J575" s="22">
        <f t="shared" si="33"/>
        <v>113055</v>
      </c>
      <c r="K575" s="22">
        <f t="shared" si="34"/>
        <v>1348500</v>
      </c>
      <c r="L575" s="22">
        <f t="shared" si="35"/>
        <v>1084705</v>
      </c>
    </row>
    <row r="576" spans="1:12" ht="40.5" customHeight="1">
      <c r="A576" s="7">
        <v>803370</v>
      </c>
      <c r="B576" s="2" t="s">
        <v>31</v>
      </c>
      <c r="C576" s="5" t="s">
        <v>590</v>
      </c>
      <c r="D576" s="8"/>
      <c r="E576" s="3">
        <v>1.3599999999999999</v>
      </c>
      <c r="F576" s="9">
        <v>0.37</v>
      </c>
      <c r="G576" s="9">
        <v>0.99</v>
      </c>
      <c r="H576" s="18">
        <v>0</v>
      </c>
      <c r="I576" s="20">
        <f t="shared" si="32"/>
        <v>287780</v>
      </c>
      <c r="J576" s="22">
        <f t="shared" si="33"/>
        <v>86334</v>
      </c>
      <c r="K576" s="22">
        <f t="shared" si="34"/>
        <v>1013970</v>
      </c>
      <c r="L576" s="22">
        <f t="shared" si="35"/>
        <v>812524</v>
      </c>
    </row>
    <row r="577" spans="1:12" ht="40.5" customHeight="1">
      <c r="A577" s="7">
        <v>803371</v>
      </c>
      <c r="B577" s="2" t="s">
        <v>31</v>
      </c>
      <c r="C577" s="5" t="s">
        <v>591</v>
      </c>
      <c r="D577" s="8"/>
      <c r="E577" s="3">
        <v>1.3599999999999999</v>
      </c>
      <c r="F577" s="9">
        <v>0.37</v>
      </c>
      <c r="G577" s="9">
        <v>0.99</v>
      </c>
      <c r="H577" s="18">
        <v>0</v>
      </c>
      <c r="I577" s="20">
        <f t="shared" si="32"/>
        <v>287780</v>
      </c>
      <c r="J577" s="22">
        <f t="shared" si="33"/>
        <v>86334</v>
      </c>
      <c r="K577" s="22">
        <f t="shared" si="34"/>
        <v>1013970</v>
      </c>
      <c r="L577" s="22">
        <f t="shared" si="35"/>
        <v>812524</v>
      </c>
    </row>
    <row r="578" spans="1:12" ht="40.5" customHeight="1">
      <c r="A578" s="7">
        <v>803372</v>
      </c>
      <c r="B578" s="2" t="s">
        <v>31</v>
      </c>
      <c r="C578" s="5" t="s">
        <v>592</v>
      </c>
      <c r="D578" s="8"/>
      <c r="E578" s="3">
        <v>1.3599999999999999</v>
      </c>
      <c r="F578" s="9">
        <v>0.37</v>
      </c>
      <c r="G578" s="9">
        <v>0.99</v>
      </c>
      <c r="H578" s="18">
        <v>0</v>
      </c>
      <c r="I578" s="20">
        <f t="shared" si="32"/>
        <v>287780</v>
      </c>
      <c r="J578" s="22">
        <f t="shared" si="33"/>
        <v>86334</v>
      </c>
      <c r="K578" s="22">
        <f t="shared" si="34"/>
        <v>1013970</v>
      </c>
      <c r="L578" s="22">
        <f t="shared" si="35"/>
        <v>812524</v>
      </c>
    </row>
    <row r="579" spans="1:12" ht="40.5" customHeight="1">
      <c r="A579" s="7">
        <v>803375</v>
      </c>
      <c r="B579" s="2" t="s">
        <v>31</v>
      </c>
      <c r="C579" s="5" t="s">
        <v>593</v>
      </c>
      <c r="D579" s="8"/>
      <c r="E579" s="3">
        <v>1.3599999999999999</v>
      </c>
      <c r="F579" s="9">
        <v>0.37</v>
      </c>
      <c r="G579" s="9">
        <v>0.99</v>
      </c>
      <c r="H579" s="18">
        <v>0</v>
      </c>
      <c r="I579" s="20">
        <f t="shared" si="32"/>
        <v>287780</v>
      </c>
      <c r="J579" s="22">
        <f t="shared" si="33"/>
        <v>86334</v>
      </c>
      <c r="K579" s="22">
        <f t="shared" si="34"/>
        <v>1013970</v>
      </c>
      <c r="L579" s="22">
        <f t="shared" si="35"/>
        <v>812524</v>
      </c>
    </row>
    <row r="580" spans="1:12" ht="40.5" customHeight="1">
      <c r="A580" s="7">
        <v>803376</v>
      </c>
      <c r="B580" s="2" t="s">
        <v>31</v>
      </c>
      <c r="C580" s="5" t="s">
        <v>594</v>
      </c>
      <c r="D580" s="8"/>
      <c r="E580" s="3">
        <v>1.3599999999999999</v>
      </c>
      <c r="F580" s="9">
        <v>0.37</v>
      </c>
      <c r="G580" s="9">
        <v>0.99</v>
      </c>
      <c r="H580" s="18">
        <v>0</v>
      </c>
      <c r="I580" s="20">
        <f t="shared" si="32"/>
        <v>287780</v>
      </c>
      <c r="J580" s="22">
        <f t="shared" si="33"/>
        <v>86334</v>
      </c>
      <c r="K580" s="22">
        <f t="shared" si="34"/>
        <v>1013970</v>
      </c>
      <c r="L580" s="22">
        <f t="shared" si="35"/>
        <v>812524</v>
      </c>
    </row>
    <row r="581" spans="1:12" ht="40.5" customHeight="1">
      <c r="A581" s="7">
        <v>803377</v>
      </c>
      <c r="B581" s="2" t="s">
        <v>31</v>
      </c>
      <c r="C581" s="5" t="s">
        <v>595</v>
      </c>
      <c r="D581" s="8"/>
      <c r="E581" s="3">
        <v>1.3599999999999999</v>
      </c>
      <c r="F581" s="9">
        <v>0.37</v>
      </c>
      <c r="G581" s="9">
        <v>0.99</v>
      </c>
      <c r="H581" s="18">
        <v>0</v>
      </c>
      <c r="I581" s="20">
        <f t="shared" si="32"/>
        <v>287780</v>
      </c>
      <c r="J581" s="22">
        <f t="shared" si="33"/>
        <v>86334</v>
      </c>
      <c r="K581" s="22">
        <f t="shared" si="34"/>
        <v>1013970</v>
      </c>
      <c r="L581" s="22">
        <f t="shared" si="35"/>
        <v>812524</v>
      </c>
    </row>
    <row r="582" spans="1:12" ht="40.5" customHeight="1">
      <c r="A582" s="7">
        <v>803380</v>
      </c>
      <c r="B582" s="2" t="s">
        <v>31</v>
      </c>
      <c r="C582" s="5" t="s">
        <v>596</v>
      </c>
      <c r="D582" s="8"/>
      <c r="E582" s="3">
        <v>0.28999999999999998</v>
      </c>
      <c r="F582" s="9">
        <v>0.08</v>
      </c>
      <c r="G582" s="9">
        <v>0.21</v>
      </c>
      <c r="H582" s="18">
        <v>0</v>
      </c>
      <c r="I582" s="20">
        <f t="shared" si="32"/>
        <v>61270</v>
      </c>
      <c r="J582" s="22">
        <f t="shared" si="33"/>
        <v>18381</v>
      </c>
      <c r="K582" s="22">
        <f t="shared" si="34"/>
        <v>215580</v>
      </c>
      <c r="L582" s="22">
        <f t="shared" si="35"/>
        <v>172691</v>
      </c>
    </row>
    <row r="583" spans="1:12" ht="40.5" customHeight="1">
      <c r="A583" s="7">
        <v>803385</v>
      </c>
      <c r="B583" s="2" t="s">
        <v>31</v>
      </c>
      <c r="C583" s="5" t="s">
        <v>597</v>
      </c>
      <c r="D583" s="8"/>
      <c r="E583" s="3">
        <v>9.19</v>
      </c>
      <c r="F583" s="9">
        <v>2.5299999999999998</v>
      </c>
      <c r="G583" s="9">
        <v>6.66</v>
      </c>
      <c r="H583" s="18">
        <v>0</v>
      </c>
      <c r="I583" s="20">
        <f t="shared" ref="I583:I646" si="36">(F583*149000)+(G583*235000)</f>
        <v>1942070</v>
      </c>
      <c r="J583" s="22">
        <f t="shared" ref="J583:J646" si="37">I583*30%</f>
        <v>582621</v>
      </c>
      <c r="K583" s="22">
        <f t="shared" ref="K583:K646" si="38">(F583*327000)+(G583*902000)</f>
        <v>6834630</v>
      </c>
      <c r="L583" s="22">
        <f t="shared" ref="L583:L646" si="39">K583-(I583*70%)</f>
        <v>5475181</v>
      </c>
    </row>
    <row r="584" spans="1:12" ht="40.5" customHeight="1">
      <c r="A584" s="7">
        <v>803392</v>
      </c>
      <c r="B584" s="2" t="s">
        <v>31</v>
      </c>
      <c r="C584" s="5" t="s">
        <v>598</v>
      </c>
      <c r="D584" s="8"/>
      <c r="E584" s="3">
        <v>17</v>
      </c>
      <c r="F584" s="9">
        <v>4</v>
      </c>
      <c r="G584" s="9">
        <v>13</v>
      </c>
      <c r="H584" s="18">
        <v>0</v>
      </c>
      <c r="I584" s="20">
        <f t="shared" si="36"/>
        <v>3651000</v>
      </c>
      <c r="J584" s="22">
        <f t="shared" si="37"/>
        <v>1095300</v>
      </c>
      <c r="K584" s="22">
        <f t="shared" si="38"/>
        <v>13034000</v>
      </c>
      <c r="L584" s="22">
        <f t="shared" si="39"/>
        <v>10478300</v>
      </c>
    </row>
    <row r="585" spans="1:12" ht="40.5" customHeight="1">
      <c r="A585" s="7">
        <v>803395</v>
      </c>
      <c r="B585" s="2" t="s">
        <v>31</v>
      </c>
      <c r="C585" s="5" t="s">
        <v>599</v>
      </c>
      <c r="D585" s="8"/>
      <c r="E585" s="3">
        <v>1.7</v>
      </c>
      <c r="F585" s="9">
        <v>0.47</v>
      </c>
      <c r="G585" s="9">
        <v>1.23</v>
      </c>
      <c r="H585" s="18">
        <v>0</v>
      </c>
      <c r="I585" s="20">
        <f t="shared" si="36"/>
        <v>359080</v>
      </c>
      <c r="J585" s="22">
        <f t="shared" si="37"/>
        <v>107724</v>
      </c>
      <c r="K585" s="22">
        <f t="shared" si="38"/>
        <v>1263150</v>
      </c>
      <c r="L585" s="22">
        <f t="shared" si="39"/>
        <v>1011794</v>
      </c>
    </row>
    <row r="586" spans="1:12" ht="40.5" customHeight="1">
      <c r="A586" s="7">
        <v>803400</v>
      </c>
      <c r="B586" s="2" t="s">
        <v>31</v>
      </c>
      <c r="C586" s="5" t="s">
        <v>600</v>
      </c>
      <c r="D586" s="8"/>
      <c r="E586" s="3">
        <v>1.7</v>
      </c>
      <c r="F586" s="9">
        <v>0.47</v>
      </c>
      <c r="G586" s="9">
        <v>1.23</v>
      </c>
      <c r="H586" s="18">
        <v>0</v>
      </c>
      <c r="I586" s="20">
        <f t="shared" si="36"/>
        <v>359080</v>
      </c>
      <c r="J586" s="22">
        <f t="shared" si="37"/>
        <v>107724</v>
      </c>
      <c r="K586" s="22">
        <f t="shared" si="38"/>
        <v>1263150</v>
      </c>
      <c r="L586" s="22">
        <f t="shared" si="39"/>
        <v>1011794</v>
      </c>
    </row>
    <row r="587" spans="1:12" ht="40.5" customHeight="1">
      <c r="A587" s="7">
        <v>803405</v>
      </c>
      <c r="B587" s="2" t="s">
        <v>31</v>
      </c>
      <c r="C587" s="5" t="s">
        <v>601</v>
      </c>
      <c r="D587" s="8"/>
      <c r="E587" s="3">
        <v>1.7</v>
      </c>
      <c r="F587" s="9">
        <v>0.47</v>
      </c>
      <c r="G587" s="9">
        <v>1.23</v>
      </c>
      <c r="H587" s="18">
        <v>0</v>
      </c>
      <c r="I587" s="20">
        <f t="shared" si="36"/>
        <v>359080</v>
      </c>
      <c r="J587" s="22">
        <f t="shared" si="37"/>
        <v>107724</v>
      </c>
      <c r="K587" s="22">
        <f t="shared" si="38"/>
        <v>1263150</v>
      </c>
      <c r="L587" s="22">
        <f t="shared" si="39"/>
        <v>1011794</v>
      </c>
    </row>
    <row r="588" spans="1:12" ht="40.5" customHeight="1">
      <c r="A588" s="7">
        <v>803410</v>
      </c>
      <c r="B588" s="2" t="s">
        <v>31</v>
      </c>
      <c r="C588" s="5" t="s">
        <v>602</v>
      </c>
      <c r="D588" s="8"/>
      <c r="E588" s="3">
        <v>1.7</v>
      </c>
      <c r="F588" s="9">
        <v>0.47</v>
      </c>
      <c r="G588" s="9">
        <v>1.23</v>
      </c>
      <c r="H588" s="18">
        <v>0</v>
      </c>
      <c r="I588" s="20">
        <f t="shared" si="36"/>
        <v>359080</v>
      </c>
      <c r="J588" s="22">
        <f t="shared" si="37"/>
        <v>107724</v>
      </c>
      <c r="K588" s="22">
        <f t="shared" si="38"/>
        <v>1263150</v>
      </c>
      <c r="L588" s="22">
        <f t="shared" si="39"/>
        <v>1011794</v>
      </c>
    </row>
    <row r="589" spans="1:12" ht="40.5" customHeight="1">
      <c r="A589" s="7">
        <v>803415</v>
      </c>
      <c r="B589" s="2" t="s">
        <v>31</v>
      </c>
      <c r="C589" s="5" t="s">
        <v>603</v>
      </c>
      <c r="D589" s="8"/>
      <c r="E589" s="3">
        <v>1.7</v>
      </c>
      <c r="F589" s="9">
        <v>0.47</v>
      </c>
      <c r="G589" s="9">
        <v>1.23</v>
      </c>
      <c r="H589" s="18">
        <v>0</v>
      </c>
      <c r="I589" s="20">
        <f t="shared" si="36"/>
        <v>359080</v>
      </c>
      <c r="J589" s="22">
        <f t="shared" si="37"/>
        <v>107724</v>
      </c>
      <c r="K589" s="22">
        <f t="shared" si="38"/>
        <v>1263150</v>
      </c>
      <c r="L589" s="22">
        <f t="shared" si="39"/>
        <v>1011794</v>
      </c>
    </row>
    <row r="590" spans="1:12" ht="40.5" customHeight="1">
      <c r="A590" s="7">
        <v>803420</v>
      </c>
      <c r="B590" s="2" t="s">
        <v>31</v>
      </c>
      <c r="C590" s="5" t="s">
        <v>604</v>
      </c>
      <c r="D590" s="8"/>
      <c r="E590" s="3">
        <v>1.7</v>
      </c>
      <c r="F590" s="9">
        <v>0.47</v>
      </c>
      <c r="G590" s="9">
        <v>1.23</v>
      </c>
      <c r="H590" s="18">
        <v>0</v>
      </c>
      <c r="I590" s="20">
        <f t="shared" si="36"/>
        <v>359080</v>
      </c>
      <c r="J590" s="22">
        <f t="shared" si="37"/>
        <v>107724</v>
      </c>
      <c r="K590" s="22">
        <f t="shared" si="38"/>
        <v>1263150</v>
      </c>
      <c r="L590" s="22">
        <f t="shared" si="39"/>
        <v>1011794</v>
      </c>
    </row>
    <row r="591" spans="1:12" ht="40.5" customHeight="1">
      <c r="A591" s="7">
        <v>803425</v>
      </c>
      <c r="B591" s="2" t="s">
        <v>31</v>
      </c>
      <c r="C591" s="5" t="s">
        <v>605</v>
      </c>
      <c r="D591" s="8"/>
      <c r="E591" s="3">
        <v>2.62</v>
      </c>
      <c r="F591" s="9">
        <v>0.72</v>
      </c>
      <c r="G591" s="9">
        <v>1.9</v>
      </c>
      <c r="H591" s="18">
        <v>0</v>
      </c>
      <c r="I591" s="20">
        <f t="shared" si="36"/>
        <v>553780</v>
      </c>
      <c r="J591" s="22">
        <f t="shared" si="37"/>
        <v>166134</v>
      </c>
      <c r="K591" s="22">
        <f t="shared" si="38"/>
        <v>1949240</v>
      </c>
      <c r="L591" s="22">
        <f t="shared" si="39"/>
        <v>1561594</v>
      </c>
    </row>
    <row r="592" spans="1:12" ht="40.5" customHeight="1">
      <c r="A592" s="7">
        <v>803426</v>
      </c>
      <c r="B592" s="2" t="s">
        <v>31</v>
      </c>
      <c r="C592" s="5" t="s">
        <v>606</v>
      </c>
      <c r="D592" s="8"/>
      <c r="E592" s="3">
        <v>1.81</v>
      </c>
      <c r="F592" s="9">
        <v>0.71</v>
      </c>
      <c r="G592" s="9">
        <v>1.1000000000000001</v>
      </c>
      <c r="H592" s="18">
        <v>0</v>
      </c>
      <c r="I592" s="20">
        <f t="shared" si="36"/>
        <v>364290</v>
      </c>
      <c r="J592" s="22">
        <f t="shared" si="37"/>
        <v>109287</v>
      </c>
      <c r="K592" s="22">
        <f t="shared" si="38"/>
        <v>1224370</v>
      </c>
      <c r="L592" s="22">
        <f t="shared" si="39"/>
        <v>969367</v>
      </c>
    </row>
    <row r="593" spans="1:12" ht="40.5" customHeight="1">
      <c r="A593" s="7">
        <v>803430</v>
      </c>
      <c r="B593" s="2" t="s">
        <v>31</v>
      </c>
      <c r="C593" s="5" t="s">
        <v>607</v>
      </c>
      <c r="D593" s="8"/>
      <c r="E593" s="3">
        <v>1.31</v>
      </c>
      <c r="F593" s="9">
        <v>0.36</v>
      </c>
      <c r="G593" s="9">
        <v>0.95</v>
      </c>
      <c r="H593" s="18">
        <v>0</v>
      </c>
      <c r="I593" s="20">
        <f t="shared" si="36"/>
        <v>276890</v>
      </c>
      <c r="J593" s="22">
        <f t="shared" si="37"/>
        <v>83067</v>
      </c>
      <c r="K593" s="22">
        <f t="shared" si="38"/>
        <v>974620</v>
      </c>
      <c r="L593" s="22">
        <f t="shared" si="39"/>
        <v>780797</v>
      </c>
    </row>
    <row r="594" spans="1:12" ht="40.5" customHeight="1">
      <c r="A594" s="7">
        <v>803431</v>
      </c>
      <c r="B594" s="2" t="s">
        <v>31</v>
      </c>
      <c r="C594" s="5" t="s">
        <v>608</v>
      </c>
      <c r="D594" s="8"/>
      <c r="E594" s="3">
        <v>1.31</v>
      </c>
      <c r="F594" s="9">
        <v>0.36</v>
      </c>
      <c r="G594" s="9">
        <v>0.95</v>
      </c>
      <c r="H594" s="18">
        <v>0</v>
      </c>
      <c r="I594" s="20">
        <f t="shared" si="36"/>
        <v>276890</v>
      </c>
      <c r="J594" s="22">
        <f t="shared" si="37"/>
        <v>83067</v>
      </c>
      <c r="K594" s="22">
        <f t="shared" si="38"/>
        <v>974620</v>
      </c>
      <c r="L594" s="22">
        <f t="shared" si="39"/>
        <v>780797</v>
      </c>
    </row>
    <row r="595" spans="1:12" ht="40.5" customHeight="1">
      <c r="A595" s="7">
        <v>803432</v>
      </c>
      <c r="B595" s="2" t="s">
        <v>31</v>
      </c>
      <c r="C595" s="5" t="s">
        <v>609</v>
      </c>
      <c r="D595" s="8"/>
      <c r="E595" s="3">
        <v>1.31</v>
      </c>
      <c r="F595" s="9">
        <v>0.36</v>
      </c>
      <c r="G595" s="9">
        <v>0.95</v>
      </c>
      <c r="H595" s="18">
        <v>0</v>
      </c>
      <c r="I595" s="20">
        <f t="shared" si="36"/>
        <v>276890</v>
      </c>
      <c r="J595" s="22">
        <f t="shared" si="37"/>
        <v>83067</v>
      </c>
      <c r="K595" s="22">
        <f t="shared" si="38"/>
        <v>974620</v>
      </c>
      <c r="L595" s="22">
        <f t="shared" si="39"/>
        <v>780797</v>
      </c>
    </row>
    <row r="596" spans="1:12" ht="40.5" customHeight="1">
      <c r="A596" s="7">
        <v>803435</v>
      </c>
      <c r="B596" s="2" t="s">
        <v>31</v>
      </c>
      <c r="C596" s="5" t="s">
        <v>610</v>
      </c>
      <c r="D596" s="8"/>
      <c r="E596" s="3">
        <v>1.31</v>
      </c>
      <c r="F596" s="9">
        <v>0.36</v>
      </c>
      <c r="G596" s="9">
        <v>0.95</v>
      </c>
      <c r="H596" s="18">
        <v>0</v>
      </c>
      <c r="I596" s="20">
        <f t="shared" si="36"/>
        <v>276890</v>
      </c>
      <c r="J596" s="22">
        <f t="shared" si="37"/>
        <v>83067</v>
      </c>
      <c r="K596" s="22">
        <f t="shared" si="38"/>
        <v>974620</v>
      </c>
      <c r="L596" s="22">
        <f t="shared" si="39"/>
        <v>780797</v>
      </c>
    </row>
    <row r="597" spans="1:12" ht="40.5" customHeight="1">
      <c r="A597" s="7">
        <v>803440</v>
      </c>
      <c r="B597" s="2" t="s">
        <v>31</v>
      </c>
      <c r="C597" s="5" t="s">
        <v>611</v>
      </c>
      <c r="D597" s="8"/>
      <c r="E597" s="3">
        <v>2.62</v>
      </c>
      <c r="F597" s="9">
        <v>0.72</v>
      </c>
      <c r="G597" s="9">
        <v>1.9</v>
      </c>
      <c r="H597" s="18">
        <v>0</v>
      </c>
      <c r="I597" s="20">
        <f t="shared" si="36"/>
        <v>553780</v>
      </c>
      <c r="J597" s="22">
        <f t="shared" si="37"/>
        <v>166134</v>
      </c>
      <c r="K597" s="22">
        <f t="shared" si="38"/>
        <v>1949240</v>
      </c>
      <c r="L597" s="22">
        <f t="shared" si="39"/>
        <v>1561594</v>
      </c>
    </row>
    <row r="598" spans="1:12" ht="40.5" customHeight="1">
      <c r="A598" s="7">
        <v>803445</v>
      </c>
      <c r="B598" s="2" t="s">
        <v>31</v>
      </c>
      <c r="C598" s="5" t="s">
        <v>612</v>
      </c>
      <c r="D598" s="8"/>
      <c r="E598" s="3">
        <v>0.78999999999999992</v>
      </c>
      <c r="F598" s="9">
        <v>0.22</v>
      </c>
      <c r="G598" s="9">
        <v>0.56999999999999995</v>
      </c>
      <c r="H598" s="18">
        <v>0</v>
      </c>
      <c r="I598" s="20">
        <f t="shared" si="36"/>
        <v>166730</v>
      </c>
      <c r="J598" s="22">
        <f t="shared" si="37"/>
        <v>50019</v>
      </c>
      <c r="K598" s="22">
        <f t="shared" si="38"/>
        <v>586080</v>
      </c>
      <c r="L598" s="22">
        <f t="shared" si="39"/>
        <v>469369</v>
      </c>
    </row>
    <row r="599" spans="1:12" ht="40.5" customHeight="1">
      <c r="A599" s="7">
        <v>803450</v>
      </c>
      <c r="B599" s="2" t="s">
        <v>31</v>
      </c>
      <c r="C599" s="5" t="s">
        <v>613</v>
      </c>
      <c r="D599" s="8"/>
      <c r="E599" s="3">
        <v>2.62</v>
      </c>
      <c r="F599" s="9">
        <v>0.72</v>
      </c>
      <c r="G599" s="9">
        <v>1.9</v>
      </c>
      <c r="H599" s="18">
        <v>0</v>
      </c>
      <c r="I599" s="20">
        <f t="shared" si="36"/>
        <v>553780</v>
      </c>
      <c r="J599" s="22">
        <f t="shared" si="37"/>
        <v>166134</v>
      </c>
      <c r="K599" s="22">
        <f t="shared" si="38"/>
        <v>1949240</v>
      </c>
      <c r="L599" s="22">
        <f t="shared" si="39"/>
        <v>1561594</v>
      </c>
    </row>
    <row r="600" spans="1:12" ht="40.5" customHeight="1">
      <c r="A600" s="7">
        <v>803455</v>
      </c>
      <c r="B600" s="2" t="s">
        <v>0</v>
      </c>
      <c r="C600" s="5" t="s">
        <v>614</v>
      </c>
      <c r="D600" s="8"/>
      <c r="E600" s="3">
        <v>1.24</v>
      </c>
      <c r="F600" s="9">
        <v>0.34</v>
      </c>
      <c r="G600" s="9">
        <v>0.9</v>
      </c>
      <c r="H600" s="18">
        <v>0</v>
      </c>
      <c r="I600" s="20">
        <f t="shared" si="36"/>
        <v>262160</v>
      </c>
      <c r="J600" s="22">
        <f t="shared" si="37"/>
        <v>78648</v>
      </c>
      <c r="K600" s="22">
        <f t="shared" si="38"/>
        <v>922980</v>
      </c>
      <c r="L600" s="22">
        <f t="shared" si="39"/>
        <v>739468</v>
      </c>
    </row>
    <row r="601" spans="1:12" ht="40.5" customHeight="1">
      <c r="A601" s="7">
        <v>803460</v>
      </c>
      <c r="B601" s="2" t="s">
        <v>31</v>
      </c>
      <c r="C601" s="5" t="s">
        <v>615</v>
      </c>
      <c r="D601" s="8"/>
      <c r="E601" s="3">
        <v>6.57</v>
      </c>
      <c r="F601" s="9">
        <v>1.81</v>
      </c>
      <c r="G601" s="9">
        <v>4.76</v>
      </c>
      <c r="H601" s="18">
        <v>0</v>
      </c>
      <c r="I601" s="20">
        <f t="shared" si="36"/>
        <v>1388290</v>
      </c>
      <c r="J601" s="22">
        <f t="shared" si="37"/>
        <v>416487</v>
      </c>
      <c r="K601" s="22">
        <f t="shared" si="38"/>
        <v>4885390</v>
      </c>
      <c r="L601" s="22">
        <f t="shared" si="39"/>
        <v>3913587</v>
      </c>
    </row>
    <row r="602" spans="1:12" ht="40.5" customHeight="1">
      <c r="A602" s="7">
        <v>803470</v>
      </c>
      <c r="B602" s="2" t="s">
        <v>0</v>
      </c>
      <c r="C602" s="6" t="s">
        <v>616</v>
      </c>
      <c r="D602" s="8"/>
      <c r="E602" s="3">
        <v>22.5</v>
      </c>
      <c r="F602" s="9">
        <v>4.5</v>
      </c>
      <c r="G602" s="9">
        <v>18</v>
      </c>
      <c r="H602" s="18">
        <v>0</v>
      </c>
      <c r="I602" s="20">
        <f t="shared" si="36"/>
        <v>4900500</v>
      </c>
      <c r="J602" s="22">
        <f t="shared" si="37"/>
        <v>1470150</v>
      </c>
      <c r="K602" s="22">
        <f t="shared" si="38"/>
        <v>17707500</v>
      </c>
      <c r="L602" s="22">
        <f t="shared" si="39"/>
        <v>14277150</v>
      </c>
    </row>
    <row r="603" spans="1:12" ht="40.5" customHeight="1">
      <c r="A603" s="7">
        <v>803475</v>
      </c>
      <c r="B603" s="2" t="s">
        <v>31</v>
      </c>
      <c r="C603" s="6" t="s">
        <v>617</v>
      </c>
      <c r="D603" s="8"/>
      <c r="E603" s="3">
        <v>15.77</v>
      </c>
      <c r="F603" s="9">
        <v>4.34</v>
      </c>
      <c r="G603" s="9">
        <v>11.43</v>
      </c>
      <c r="H603" s="18">
        <v>0</v>
      </c>
      <c r="I603" s="20">
        <f t="shared" si="36"/>
        <v>3332710</v>
      </c>
      <c r="J603" s="22">
        <f t="shared" si="37"/>
        <v>999813</v>
      </c>
      <c r="K603" s="22">
        <f t="shared" si="38"/>
        <v>11729040</v>
      </c>
      <c r="L603" s="22">
        <f t="shared" si="39"/>
        <v>9396143</v>
      </c>
    </row>
    <row r="604" spans="1:12" ht="40.5" customHeight="1">
      <c r="A604" s="7">
        <v>803491</v>
      </c>
      <c r="B604" s="2" t="s">
        <v>31</v>
      </c>
      <c r="C604" s="5" t="s">
        <v>618</v>
      </c>
      <c r="D604" s="8"/>
      <c r="E604" s="3">
        <v>1.3</v>
      </c>
      <c r="F604" s="9">
        <v>0.3</v>
      </c>
      <c r="G604" s="9">
        <v>1</v>
      </c>
      <c r="H604" s="18">
        <v>0</v>
      </c>
      <c r="I604" s="20">
        <f t="shared" si="36"/>
        <v>279700</v>
      </c>
      <c r="J604" s="22">
        <f t="shared" si="37"/>
        <v>83910</v>
      </c>
      <c r="K604" s="22">
        <f t="shared" si="38"/>
        <v>1000100</v>
      </c>
      <c r="L604" s="22">
        <f t="shared" si="39"/>
        <v>804310</v>
      </c>
    </row>
    <row r="605" spans="1:12" ht="40.5" customHeight="1">
      <c r="A605" s="7">
        <v>803492</v>
      </c>
      <c r="B605" s="2" t="s">
        <v>31</v>
      </c>
      <c r="C605" s="5" t="s">
        <v>619</v>
      </c>
      <c r="D605" s="8"/>
      <c r="E605" s="3">
        <v>1.3</v>
      </c>
      <c r="F605" s="9">
        <v>0.3</v>
      </c>
      <c r="G605" s="9">
        <v>1</v>
      </c>
      <c r="H605" s="18">
        <v>0</v>
      </c>
      <c r="I605" s="20">
        <f t="shared" si="36"/>
        <v>279700</v>
      </c>
      <c r="J605" s="22">
        <f t="shared" si="37"/>
        <v>83910</v>
      </c>
      <c r="K605" s="22">
        <f t="shared" si="38"/>
        <v>1000100</v>
      </c>
      <c r="L605" s="22">
        <f t="shared" si="39"/>
        <v>804310</v>
      </c>
    </row>
    <row r="606" spans="1:12" ht="40.5" customHeight="1">
      <c r="A606" s="7">
        <v>803493</v>
      </c>
      <c r="B606" s="2" t="s">
        <v>31</v>
      </c>
      <c r="C606" s="5" t="s">
        <v>620</v>
      </c>
      <c r="D606" s="8"/>
      <c r="E606" s="3">
        <v>2.1</v>
      </c>
      <c r="F606" s="9">
        <v>0.6</v>
      </c>
      <c r="G606" s="9">
        <v>1.5</v>
      </c>
      <c r="H606" s="18">
        <v>0</v>
      </c>
      <c r="I606" s="20">
        <f t="shared" si="36"/>
        <v>441900</v>
      </c>
      <c r="J606" s="22">
        <f t="shared" si="37"/>
        <v>132570</v>
      </c>
      <c r="K606" s="22">
        <f t="shared" si="38"/>
        <v>1549200</v>
      </c>
      <c r="L606" s="22">
        <f t="shared" si="39"/>
        <v>1239870</v>
      </c>
    </row>
    <row r="607" spans="1:12" ht="40.5" customHeight="1">
      <c r="A607" s="7">
        <v>803494</v>
      </c>
      <c r="B607" s="2" t="s">
        <v>31</v>
      </c>
      <c r="C607" s="5" t="s">
        <v>621</v>
      </c>
      <c r="D607" s="8"/>
      <c r="E607" s="3">
        <v>2.1</v>
      </c>
      <c r="F607" s="9">
        <v>0.6</v>
      </c>
      <c r="G607" s="9">
        <v>1.5</v>
      </c>
      <c r="H607" s="18">
        <v>0</v>
      </c>
      <c r="I607" s="20">
        <f t="shared" si="36"/>
        <v>441900</v>
      </c>
      <c r="J607" s="22">
        <f t="shared" si="37"/>
        <v>132570</v>
      </c>
      <c r="K607" s="22">
        <f t="shared" si="38"/>
        <v>1549200</v>
      </c>
      <c r="L607" s="22">
        <f t="shared" si="39"/>
        <v>1239870</v>
      </c>
    </row>
    <row r="608" spans="1:12" ht="40.5" customHeight="1">
      <c r="A608" s="7">
        <v>803495</v>
      </c>
      <c r="B608" s="2" t="s">
        <v>31</v>
      </c>
      <c r="C608" s="5" t="s">
        <v>622</v>
      </c>
      <c r="D608" s="8"/>
      <c r="E608" s="3">
        <v>1.28</v>
      </c>
      <c r="F608" s="9">
        <v>0.35</v>
      </c>
      <c r="G608" s="9">
        <v>0.93</v>
      </c>
      <c r="H608" s="18">
        <v>0</v>
      </c>
      <c r="I608" s="20">
        <f t="shared" si="36"/>
        <v>270700</v>
      </c>
      <c r="J608" s="22">
        <f t="shared" si="37"/>
        <v>81210</v>
      </c>
      <c r="K608" s="22">
        <f t="shared" si="38"/>
        <v>953310</v>
      </c>
      <c r="L608" s="22">
        <f t="shared" si="39"/>
        <v>763820</v>
      </c>
    </row>
    <row r="609" spans="1:12" ht="40.5" customHeight="1">
      <c r="A609" s="7">
        <v>803496</v>
      </c>
      <c r="B609" s="2" t="s">
        <v>31</v>
      </c>
      <c r="C609" s="5" t="s">
        <v>623</v>
      </c>
      <c r="D609" s="8"/>
      <c r="E609" s="3">
        <v>1.28</v>
      </c>
      <c r="F609" s="9">
        <v>0.35</v>
      </c>
      <c r="G609" s="9">
        <v>0.93</v>
      </c>
      <c r="H609" s="18">
        <v>0</v>
      </c>
      <c r="I609" s="20">
        <f t="shared" si="36"/>
        <v>270700</v>
      </c>
      <c r="J609" s="22">
        <f t="shared" si="37"/>
        <v>81210</v>
      </c>
      <c r="K609" s="22">
        <f t="shared" si="38"/>
        <v>953310</v>
      </c>
      <c r="L609" s="22">
        <f t="shared" si="39"/>
        <v>763820</v>
      </c>
    </row>
    <row r="610" spans="1:12" ht="40.5" customHeight="1">
      <c r="A610" s="7">
        <v>803497</v>
      </c>
      <c r="B610" s="2" t="s">
        <v>31</v>
      </c>
      <c r="C610" s="5" t="s">
        <v>624</v>
      </c>
      <c r="D610" s="8"/>
      <c r="E610" s="3">
        <v>1.28</v>
      </c>
      <c r="F610" s="9">
        <v>0.35</v>
      </c>
      <c r="G610" s="9">
        <v>0.93</v>
      </c>
      <c r="H610" s="18">
        <v>0</v>
      </c>
      <c r="I610" s="20">
        <f t="shared" si="36"/>
        <v>270700</v>
      </c>
      <c r="J610" s="22">
        <f t="shared" si="37"/>
        <v>81210</v>
      </c>
      <c r="K610" s="22">
        <f t="shared" si="38"/>
        <v>953310</v>
      </c>
      <c r="L610" s="22">
        <f t="shared" si="39"/>
        <v>763820</v>
      </c>
    </row>
    <row r="611" spans="1:12" ht="40.5" customHeight="1">
      <c r="A611" s="7">
        <v>803500</v>
      </c>
      <c r="B611" s="2" t="s">
        <v>31</v>
      </c>
      <c r="C611" s="6" t="s">
        <v>625</v>
      </c>
      <c r="D611" s="8"/>
      <c r="E611" s="3">
        <v>2.2799999999999998</v>
      </c>
      <c r="F611" s="9">
        <v>0.63</v>
      </c>
      <c r="G611" s="9">
        <v>1.65</v>
      </c>
      <c r="H611" s="18">
        <v>0</v>
      </c>
      <c r="I611" s="20">
        <f t="shared" si="36"/>
        <v>481620</v>
      </c>
      <c r="J611" s="22">
        <f t="shared" si="37"/>
        <v>144486</v>
      </c>
      <c r="K611" s="22">
        <f t="shared" si="38"/>
        <v>1694310</v>
      </c>
      <c r="L611" s="22">
        <f t="shared" si="39"/>
        <v>1357176</v>
      </c>
    </row>
    <row r="612" spans="1:12" ht="40.5" customHeight="1">
      <c r="A612" s="7">
        <v>803505</v>
      </c>
      <c r="B612" s="2" t="s">
        <v>0</v>
      </c>
      <c r="C612" s="5" t="s">
        <v>626</v>
      </c>
      <c r="D612" s="8"/>
      <c r="E612" s="3">
        <v>1.26</v>
      </c>
      <c r="F612" s="9">
        <v>0.35</v>
      </c>
      <c r="G612" s="9">
        <v>0.91</v>
      </c>
      <c r="H612" s="18">
        <v>0</v>
      </c>
      <c r="I612" s="20">
        <f t="shared" si="36"/>
        <v>266000</v>
      </c>
      <c r="J612" s="22">
        <f t="shared" si="37"/>
        <v>79800</v>
      </c>
      <c r="K612" s="22">
        <f t="shared" si="38"/>
        <v>935270</v>
      </c>
      <c r="L612" s="22">
        <f t="shared" si="39"/>
        <v>749070</v>
      </c>
    </row>
    <row r="613" spans="1:12" ht="40.5" customHeight="1">
      <c r="A613" s="7">
        <v>803510</v>
      </c>
      <c r="B613" s="2" t="s">
        <v>31</v>
      </c>
      <c r="C613" s="5" t="s">
        <v>627</v>
      </c>
      <c r="D613" s="8"/>
      <c r="E613" s="3">
        <v>8</v>
      </c>
      <c r="F613" s="9">
        <v>2.2000000000000002</v>
      </c>
      <c r="G613" s="9">
        <v>5.8</v>
      </c>
      <c r="H613" s="18">
        <v>0</v>
      </c>
      <c r="I613" s="20">
        <f t="shared" si="36"/>
        <v>1690800</v>
      </c>
      <c r="J613" s="22">
        <f t="shared" si="37"/>
        <v>507240</v>
      </c>
      <c r="K613" s="22">
        <f t="shared" si="38"/>
        <v>5951000</v>
      </c>
      <c r="L613" s="22">
        <f t="shared" si="39"/>
        <v>4767440</v>
      </c>
    </row>
    <row r="614" spans="1:12" ht="40.5" customHeight="1">
      <c r="A614" s="7">
        <v>803515</v>
      </c>
      <c r="B614" s="2" t="s">
        <v>31</v>
      </c>
      <c r="C614" s="5" t="s">
        <v>628</v>
      </c>
      <c r="D614" s="8"/>
      <c r="E614" s="3">
        <v>2.29</v>
      </c>
      <c r="F614" s="9">
        <v>0.63</v>
      </c>
      <c r="G614" s="9">
        <v>1.66</v>
      </c>
      <c r="H614" s="18">
        <v>0</v>
      </c>
      <c r="I614" s="20">
        <f t="shared" si="36"/>
        <v>483970</v>
      </c>
      <c r="J614" s="22">
        <f t="shared" si="37"/>
        <v>145191</v>
      </c>
      <c r="K614" s="22">
        <f t="shared" si="38"/>
        <v>1703330</v>
      </c>
      <c r="L614" s="22">
        <f t="shared" si="39"/>
        <v>1364551</v>
      </c>
    </row>
    <row r="615" spans="1:12" ht="40.5" customHeight="1">
      <c r="A615" s="7">
        <v>803520</v>
      </c>
      <c r="B615" s="2" t="s">
        <v>31</v>
      </c>
      <c r="C615" s="5" t="s">
        <v>629</v>
      </c>
      <c r="D615" s="8"/>
      <c r="E615" s="3">
        <v>1.37</v>
      </c>
      <c r="F615" s="9">
        <v>0.38</v>
      </c>
      <c r="G615" s="9">
        <v>0.99</v>
      </c>
      <c r="H615" s="18">
        <v>0</v>
      </c>
      <c r="I615" s="20">
        <f t="shared" si="36"/>
        <v>289270</v>
      </c>
      <c r="J615" s="22">
        <f t="shared" si="37"/>
        <v>86781</v>
      </c>
      <c r="K615" s="22">
        <f t="shared" si="38"/>
        <v>1017240</v>
      </c>
      <c r="L615" s="22">
        <f t="shared" si="39"/>
        <v>814751</v>
      </c>
    </row>
    <row r="616" spans="1:12" ht="40.5" customHeight="1">
      <c r="A616" s="7">
        <v>803525</v>
      </c>
      <c r="B616" s="2" t="s">
        <v>31</v>
      </c>
      <c r="C616" s="5" t="s">
        <v>630</v>
      </c>
      <c r="D616" s="8"/>
      <c r="E616" s="3">
        <v>4.1099999999999994</v>
      </c>
      <c r="F616" s="9">
        <v>1.1299999999999999</v>
      </c>
      <c r="G616" s="9">
        <v>2.98</v>
      </c>
      <c r="H616" s="18">
        <v>0</v>
      </c>
      <c r="I616" s="20">
        <f t="shared" si="36"/>
        <v>868670</v>
      </c>
      <c r="J616" s="22">
        <f t="shared" si="37"/>
        <v>260601</v>
      </c>
      <c r="K616" s="22">
        <f t="shared" si="38"/>
        <v>3057470</v>
      </c>
      <c r="L616" s="22">
        <f t="shared" si="39"/>
        <v>2449401</v>
      </c>
    </row>
    <row r="617" spans="1:12" ht="40.5" customHeight="1">
      <c r="A617" s="7">
        <v>803530</v>
      </c>
      <c r="B617" s="2" t="s">
        <v>31</v>
      </c>
      <c r="C617" s="5" t="s">
        <v>631</v>
      </c>
      <c r="D617" s="8"/>
      <c r="E617" s="3">
        <v>9.14</v>
      </c>
      <c r="F617" s="9">
        <v>2.5099999999999998</v>
      </c>
      <c r="G617" s="9">
        <v>6.63</v>
      </c>
      <c r="H617" s="18">
        <v>0</v>
      </c>
      <c r="I617" s="20">
        <f t="shared" si="36"/>
        <v>1932040</v>
      </c>
      <c r="J617" s="22">
        <f t="shared" si="37"/>
        <v>579612</v>
      </c>
      <c r="K617" s="22">
        <f t="shared" si="38"/>
        <v>6801030</v>
      </c>
      <c r="L617" s="22">
        <f t="shared" si="39"/>
        <v>5448602</v>
      </c>
    </row>
    <row r="618" spans="1:12" ht="40.5" customHeight="1">
      <c r="A618" s="7">
        <v>803531</v>
      </c>
      <c r="B618" s="2" t="s">
        <v>31</v>
      </c>
      <c r="C618" s="5" t="s">
        <v>632</v>
      </c>
      <c r="D618" s="8"/>
      <c r="E618" s="3">
        <v>4.9000000000000004</v>
      </c>
      <c r="F618" s="9">
        <v>0.4</v>
      </c>
      <c r="G618" s="9">
        <v>4.5</v>
      </c>
      <c r="H618" s="18">
        <v>0</v>
      </c>
      <c r="I618" s="20">
        <f t="shared" si="36"/>
        <v>1117100</v>
      </c>
      <c r="J618" s="22">
        <f t="shared" si="37"/>
        <v>335130</v>
      </c>
      <c r="K618" s="22">
        <f t="shared" si="38"/>
        <v>4189800</v>
      </c>
      <c r="L618" s="22">
        <f t="shared" si="39"/>
        <v>3407830</v>
      </c>
    </row>
    <row r="619" spans="1:12" ht="40.5" customHeight="1">
      <c r="A619" s="7">
        <v>803532</v>
      </c>
      <c r="B619" s="2" t="s">
        <v>31</v>
      </c>
      <c r="C619" s="5" t="s">
        <v>633</v>
      </c>
      <c r="D619" s="8"/>
      <c r="E619" s="3">
        <v>1.8</v>
      </c>
      <c r="F619" s="9">
        <v>0.3</v>
      </c>
      <c r="G619" s="9">
        <v>1.5</v>
      </c>
      <c r="H619" s="18">
        <v>0</v>
      </c>
      <c r="I619" s="20">
        <f t="shared" si="36"/>
        <v>397200</v>
      </c>
      <c r="J619" s="22">
        <f t="shared" si="37"/>
        <v>119160</v>
      </c>
      <c r="K619" s="22">
        <f t="shared" si="38"/>
        <v>1451100</v>
      </c>
      <c r="L619" s="22">
        <f t="shared" si="39"/>
        <v>1173060</v>
      </c>
    </row>
    <row r="620" spans="1:12" ht="40.5" customHeight="1">
      <c r="A620" s="7">
        <v>803535</v>
      </c>
      <c r="B620" s="2" t="s">
        <v>31</v>
      </c>
      <c r="C620" s="5" t="s">
        <v>634</v>
      </c>
      <c r="D620" s="8"/>
      <c r="E620" s="3">
        <v>6.8599999999999994</v>
      </c>
      <c r="F620" s="9">
        <v>1.89</v>
      </c>
      <c r="G620" s="9">
        <v>4.97</v>
      </c>
      <c r="H620" s="18">
        <v>0</v>
      </c>
      <c r="I620" s="20">
        <f t="shared" si="36"/>
        <v>1449560</v>
      </c>
      <c r="J620" s="22">
        <f t="shared" si="37"/>
        <v>434868</v>
      </c>
      <c r="K620" s="22">
        <f t="shared" si="38"/>
        <v>5100970</v>
      </c>
      <c r="L620" s="22">
        <f t="shared" si="39"/>
        <v>4086278</v>
      </c>
    </row>
    <row r="621" spans="1:12" ht="40.5" customHeight="1">
      <c r="A621" s="7">
        <v>803540</v>
      </c>
      <c r="B621" s="2" t="s">
        <v>31</v>
      </c>
      <c r="C621" s="5" t="s">
        <v>635</v>
      </c>
      <c r="D621" s="8"/>
      <c r="E621" s="3">
        <v>6.8599999999999994</v>
      </c>
      <c r="F621" s="9">
        <v>1.89</v>
      </c>
      <c r="G621" s="9">
        <v>4.97</v>
      </c>
      <c r="H621" s="18">
        <v>0</v>
      </c>
      <c r="I621" s="20">
        <f t="shared" si="36"/>
        <v>1449560</v>
      </c>
      <c r="J621" s="22">
        <f t="shared" si="37"/>
        <v>434868</v>
      </c>
      <c r="K621" s="22">
        <f t="shared" si="38"/>
        <v>5100970</v>
      </c>
      <c r="L621" s="22">
        <f t="shared" si="39"/>
        <v>4086278</v>
      </c>
    </row>
    <row r="622" spans="1:12" ht="40.5" customHeight="1">
      <c r="A622" s="7">
        <v>803545</v>
      </c>
      <c r="B622" s="2" t="s">
        <v>31</v>
      </c>
      <c r="C622" s="5" t="s">
        <v>636</v>
      </c>
      <c r="D622" s="8"/>
      <c r="E622" s="3">
        <v>1.37</v>
      </c>
      <c r="F622" s="9">
        <v>0.38</v>
      </c>
      <c r="G622" s="9">
        <v>0.99</v>
      </c>
      <c r="H622" s="18">
        <v>0</v>
      </c>
      <c r="I622" s="20">
        <f t="shared" si="36"/>
        <v>289270</v>
      </c>
      <c r="J622" s="22">
        <f t="shared" si="37"/>
        <v>86781</v>
      </c>
      <c r="K622" s="22">
        <f t="shared" si="38"/>
        <v>1017240</v>
      </c>
      <c r="L622" s="22">
        <f t="shared" si="39"/>
        <v>814751</v>
      </c>
    </row>
    <row r="623" spans="1:12" ht="40.5" customHeight="1">
      <c r="A623" s="7">
        <v>803550</v>
      </c>
      <c r="B623" s="2" t="s">
        <v>31</v>
      </c>
      <c r="C623" s="5" t="s">
        <v>637</v>
      </c>
      <c r="D623" s="8"/>
      <c r="E623" s="3">
        <v>2.15</v>
      </c>
      <c r="F623" s="9">
        <v>0.59</v>
      </c>
      <c r="G623" s="9">
        <v>1.56</v>
      </c>
      <c r="H623" s="18">
        <v>0</v>
      </c>
      <c r="I623" s="20">
        <f t="shared" si="36"/>
        <v>454510</v>
      </c>
      <c r="J623" s="22">
        <f t="shared" si="37"/>
        <v>136353</v>
      </c>
      <c r="K623" s="22">
        <f t="shared" si="38"/>
        <v>1600050</v>
      </c>
      <c r="L623" s="22">
        <f t="shared" si="39"/>
        <v>1281893</v>
      </c>
    </row>
    <row r="624" spans="1:12" ht="40.5" customHeight="1">
      <c r="A624" s="7">
        <v>803551</v>
      </c>
      <c r="B624" s="2" t="s">
        <v>31</v>
      </c>
      <c r="C624" s="5" t="s">
        <v>638</v>
      </c>
      <c r="D624" s="8"/>
      <c r="E624" s="3">
        <v>2.15</v>
      </c>
      <c r="F624" s="9">
        <v>0.59</v>
      </c>
      <c r="G624" s="9">
        <v>1.56</v>
      </c>
      <c r="H624" s="18">
        <v>0</v>
      </c>
      <c r="I624" s="20">
        <f t="shared" si="36"/>
        <v>454510</v>
      </c>
      <c r="J624" s="22">
        <f t="shared" si="37"/>
        <v>136353</v>
      </c>
      <c r="K624" s="22">
        <f t="shared" si="38"/>
        <v>1600050</v>
      </c>
      <c r="L624" s="22">
        <f t="shared" si="39"/>
        <v>1281893</v>
      </c>
    </row>
    <row r="625" spans="1:12" ht="40.5" customHeight="1">
      <c r="A625" s="7">
        <v>803555</v>
      </c>
      <c r="B625" s="2" t="s">
        <v>31</v>
      </c>
      <c r="C625" s="5" t="s">
        <v>639</v>
      </c>
      <c r="D625" s="8"/>
      <c r="E625" s="3">
        <v>3.35</v>
      </c>
      <c r="F625" s="9">
        <v>0.25</v>
      </c>
      <c r="G625" s="9">
        <v>3.1</v>
      </c>
      <c r="H625" s="18">
        <v>0</v>
      </c>
      <c r="I625" s="20">
        <f t="shared" si="36"/>
        <v>765750</v>
      </c>
      <c r="J625" s="22">
        <f t="shared" si="37"/>
        <v>229725</v>
      </c>
      <c r="K625" s="22">
        <f t="shared" si="38"/>
        <v>2877950</v>
      </c>
      <c r="L625" s="22">
        <f t="shared" si="39"/>
        <v>2341925</v>
      </c>
    </row>
    <row r="626" spans="1:12" ht="40.5" customHeight="1">
      <c r="A626" s="7">
        <v>803560</v>
      </c>
      <c r="B626" s="2" t="s">
        <v>31</v>
      </c>
      <c r="C626" s="5" t="s">
        <v>640</v>
      </c>
      <c r="D626" s="8"/>
      <c r="E626" s="3">
        <v>2</v>
      </c>
      <c r="F626" s="9">
        <v>0.55000000000000004</v>
      </c>
      <c r="G626" s="9">
        <v>1.45</v>
      </c>
      <c r="H626" s="18">
        <v>0</v>
      </c>
      <c r="I626" s="20">
        <f t="shared" si="36"/>
        <v>422700</v>
      </c>
      <c r="J626" s="22">
        <f t="shared" si="37"/>
        <v>126810</v>
      </c>
      <c r="K626" s="22">
        <f t="shared" si="38"/>
        <v>1487750</v>
      </c>
      <c r="L626" s="22">
        <f t="shared" si="39"/>
        <v>1191860</v>
      </c>
    </row>
    <row r="627" spans="1:12" ht="40.5" customHeight="1">
      <c r="A627" s="7">
        <v>803565</v>
      </c>
      <c r="B627" s="2" t="s">
        <v>31</v>
      </c>
      <c r="C627" s="5" t="s">
        <v>641</v>
      </c>
      <c r="D627" s="8"/>
      <c r="E627" s="3">
        <v>1.1399999999999999</v>
      </c>
      <c r="F627" s="9">
        <v>0.31</v>
      </c>
      <c r="G627" s="9">
        <v>0.83</v>
      </c>
      <c r="H627" s="18">
        <v>0</v>
      </c>
      <c r="I627" s="20">
        <f t="shared" si="36"/>
        <v>241240</v>
      </c>
      <c r="J627" s="22">
        <f t="shared" si="37"/>
        <v>72372</v>
      </c>
      <c r="K627" s="22">
        <f t="shared" si="38"/>
        <v>850030</v>
      </c>
      <c r="L627" s="22">
        <f t="shared" si="39"/>
        <v>681162</v>
      </c>
    </row>
    <row r="628" spans="1:12" ht="40.5" customHeight="1">
      <c r="A628" s="7">
        <v>803570</v>
      </c>
      <c r="B628" s="2" t="s">
        <v>31</v>
      </c>
      <c r="C628" s="11" t="s">
        <v>642</v>
      </c>
      <c r="D628" s="8"/>
      <c r="E628" s="3">
        <v>2.86</v>
      </c>
      <c r="F628" s="9">
        <v>0.79</v>
      </c>
      <c r="G628" s="9">
        <v>2.0699999999999998</v>
      </c>
      <c r="H628" s="18">
        <v>0</v>
      </c>
      <c r="I628" s="20">
        <f t="shared" si="36"/>
        <v>604160</v>
      </c>
      <c r="J628" s="22">
        <f t="shared" si="37"/>
        <v>181248</v>
      </c>
      <c r="K628" s="22">
        <f t="shared" si="38"/>
        <v>2125470</v>
      </c>
      <c r="L628" s="22">
        <f t="shared" si="39"/>
        <v>1702558</v>
      </c>
    </row>
    <row r="629" spans="1:12" ht="40.5" customHeight="1">
      <c r="A629" s="7">
        <v>803575</v>
      </c>
      <c r="B629" s="2" t="s">
        <v>31</v>
      </c>
      <c r="C629" s="11" t="s">
        <v>643</v>
      </c>
      <c r="D629" s="8"/>
      <c r="E629" s="3">
        <v>28.58</v>
      </c>
      <c r="F629" s="9">
        <v>7.86</v>
      </c>
      <c r="G629" s="9">
        <v>20.72</v>
      </c>
      <c r="H629" s="18">
        <v>0</v>
      </c>
      <c r="I629" s="20">
        <f t="shared" si="36"/>
        <v>6040340</v>
      </c>
      <c r="J629" s="22">
        <f t="shared" si="37"/>
        <v>1812102</v>
      </c>
      <c r="K629" s="22">
        <f t="shared" si="38"/>
        <v>21259660</v>
      </c>
      <c r="L629" s="22">
        <f t="shared" si="39"/>
        <v>17031422</v>
      </c>
    </row>
    <row r="630" spans="1:12" ht="40.5" customHeight="1">
      <c r="A630" s="7">
        <v>803580</v>
      </c>
      <c r="B630" s="2" t="s">
        <v>31</v>
      </c>
      <c r="C630" s="11" t="s">
        <v>644</v>
      </c>
      <c r="D630" s="8"/>
      <c r="E630" s="3">
        <v>17.149999999999999</v>
      </c>
      <c r="F630" s="9">
        <v>4.72</v>
      </c>
      <c r="G630" s="9">
        <v>12.43</v>
      </c>
      <c r="H630" s="18">
        <v>0</v>
      </c>
      <c r="I630" s="20">
        <f t="shared" si="36"/>
        <v>3624330</v>
      </c>
      <c r="J630" s="22">
        <f t="shared" si="37"/>
        <v>1087299</v>
      </c>
      <c r="K630" s="22">
        <f t="shared" si="38"/>
        <v>12755300</v>
      </c>
      <c r="L630" s="22">
        <f t="shared" si="39"/>
        <v>10218269</v>
      </c>
    </row>
    <row r="631" spans="1:12" ht="40.5" customHeight="1">
      <c r="A631" s="7">
        <v>803585</v>
      </c>
      <c r="B631" s="2" t="s">
        <v>31</v>
      </c>
      <c r="C631" s="5" t="s">
        <v>645</v>
      </c>
      <c r="D631" s="8"/>
      <c r="E631" s="3">
        <v>2.1</v>
      </c>
      <c r="F631" s="9">
        <v>0.57999999999999996</v>
      </c>
      <c r="G631" s="9">
        <v>1.52</v>
      </c>
      <c r="H631" s="18">
        <v>0</v>
      </c>
      <c r="I631" s="20">
        <f t="shared" si="36"/>
        <v>443620</v>
      </c>
      <c r="J631" s="22">
        <f t="shared" si="37"/>
        <v>133086</v>
      </c>
      <c r="K631" s="22">
        <f t="shared" si="38"/>
        <v>1560700</v>
      </c>
      <c r="L631" s="22">
        <f t="shared" si="39"/>
        <v>1250166</v>
      </c>
    </row>
    <row r="632" spans="1:12" ht="40.5" customHeight="1">
      <c r="A632" s="7">
        <v>803590</v>
      </c>
      <c r="B632" s="2" t="s">
        <v>31</v>
      </c>
      <c r="C632" s="5" t="s">
        <v>646</v>
      </c>
      <c r="D632" s="8"/>
      <c r="E632" s="3">
        <v>2.1</v>
      </c>
      <c r="F632" s="9">
        <v>0.57999999999999996</v>
      </c>
      <c r="G632" s="9">
        <v>1.52</v>
      </c>
      <c r="H632" s="18">
        <v>0</v>
      </c>
      <c r="I632" s="20">
        <f t="shared" si="36"/>
        <v>443620</v>
      </c>
      <c r="J632" s="22">
        <f t="shared" si="37"/>
        <v>133086</v>
      </c>
      <c r="K632" s="22">
        <f t="shared" si="38"/>
        <v>1560700</v>
      </c>
      <c r="L632" s="22">
        <f t="shared" si="39"/>
        <v>1250166</v>
      </c>
    </row>
    <row r="633" spans="1:12" ht="40.5" customHeight="1">
      <c r="A633" s="7">
        <v>803595</v>
      </c>
      <c r="B633" s="2" t="s">
        <v>31</v>
      </c>
      <c r="C633" s="5" t="s">
        <v>647</v>
      </c>
      <c r="D633" s="8"/>
      <c r="E633" s="3">
        <v>2.1</v>
      </c>
      <c r="F633" s="9">
        <v>0.57999999999999996</v>
      </c>
      <c r="G633" s="9">
        <v>1.52</v>
      </c>
      <c r="H633" s="18">
        <v>0</v>
      </c>
      <c r="I633" s="20">
        <f t="shared" si="36"/>
        <v>443620</v>
      </c>
      <c r="J633" s="22">
        <f t="shared" si="37"/>
        <v>133086</v>
      </c>
      <c r="K633" s="22">
        <f t="shared" si="38"/>
        <v>1560700</v>
      </c>
      <c r="L633" s="22">
        <f t="shared" si="39"/>
        <v>1250166</v>
      </c>
    </row>
    <row r="634" spans="1:12" ht="40.5" customHeight="1">
      <c r="A634" s="7">
        <v>803610</v>
      </c>
      <c r="B634" s="2" t="s">
        <v>31</v>
      </c>
      <c r="C634" s="5" t="s">
        <v>648</v>
      </c>
      <c r="D634" s="8"/>
      <c r="E634" s="3">
        <v>3.57</v>
      </c>
      <c r="F634" s="9">
        <v>0.98</v>
      </c>
      <c r="G634" s="9">
        <v>2.59</v>
      </c>
      <c r="H634" s="18">
        <v>0</v>
      </c>
      <c r="I634" s="20">
        <f t="shared" si="36"/>
        <v>754670</v>
      </c>
      <c r="J634" s="22">
        <f t="shared" si="37"/>
        <v>226401</v>
      </c>
      <c r="K634" s="22">
        <f t="shared" si="38"/>
        <v>2656640</v>
      </c>
      <c r="L634" s="22">
        <f t="shared" si="39"/>
        <v>2128371</v>
      </c>
    </row>
    <row r="635" spans="1:12" ht="40.5" customHeight="1">
      <c r="A635" s="7">
        <v>803615</v>
      </c>
      <c r="B635" s="2" t="s">
        <v>31</v>
      </c>
      <c r="C635" s="5" t="s">
        <v>649</v>
      </c>
      <c r="D635" s="8"/>
      <c r="E635" s="3">
        <v>2.86</v>
      </c>
      <c r="F635" s="9">
        <v>0.79</v>
      </c>
      <c r="G635" s="9">
        <v>2.0699999999999998</v>
      </c>
      <c r="H635" s="18">
        <v>0</v>
      </c>
      <c r="I635" s="20">
        <f t="shared" si="36"/>
        <v>604160</v>
      </c>
      <c r="J635" s="22">
        <f t="shared" si="37"/>
        <v>181248</v>
      </c>
      <c r="K635" s="22">
        <f t="shared" si="38"/>
        <v>2125470</v>
      </c>
      <c r="L635" s="22">
        <f t="shared" si="39"/>
        <v>1702558</v>
      </c>
    </row>
    <row r="636" spans="1:12" ht="40.5" customHeight="1">
      <c r="A636" s="7">
        <v>803620</v>
      </c>
      <c r="B636" s="2" t="s">
        <v>31</v>
      </c>
      <c r="C636" s="5" t="s">
        <v>650</v>
      </c>
      <c r="D636" s="8"/>
      <c r="E636" s="3">
        <v>2.95</v>
      </c>
      <c r="F636" s="9">
        <v>0.81</v>
      </c>
      <c r="G636" s="9">
        <v>2.14</v>
      </c>
      <c r="H636" s="18">
        <v>0</v>
      </c>
      <c r="I636" s="20">
        <f t="shared" si="36"/>
        <v>623590.00000000012</v>
      </c>
      <c r="J636" s="22">
        <f t="shared" si="37"/>
        <v>187077.00000000003</v>
      </c>
      <c r="K636" s="22">
        <f t="shared" si="38"/>
        <v>2195150</v>
      </c>
      <c r="L636" s="22">
        <f t="shared" si="39"/>
        <v>1758637</v>
      </c>
    </row>
    <row r="637" spans="1:12" ht="40.5" customHeight="1">
      <c r="A637" s="7">
        <v>803621</v>
      </c>
      <c r="B637" s="2" t="s">
        <v>31</v>
      </c>
      <c r="C637" s="5" t="s">
        <v>651</v>
      </c>
      <c r="D637" s="8"/>
      <c r="E637" s="3">
        <v>2.95</v>
      </c>
      <c r="F637" s="9">
        <v>0.81</v>
      </c>
      <c r="G637" s="9">
        <v>2.14</v>
      </c>
      <c r="H637" s="18">
        <v>0</v>
      </c>
      <c r="I637" s="20">
        <f t="shared" si="36"/>
        <v>623590.00000000012</v>
      </c>
      <c r="J637" s="22">
        <f t="shared" si="37"/>
        <v>187077.00000000003</v>
      </c>
      <c r="K637" s="22">
        <f t="shared" si="38"/>
        <v>2195150</v>
      </c>
      <c r="L637" s="22">
        <f t="shared" si="39"/>
        <v>1758637</v>
      </c>
    </row>
    <row r="638" spans="1:12" ht="40.5" customHeight="1">
      <c r="A638" s="7">
        <v>803625</v>
      </c>
      <c r="B638" s="2" t="s">
        <v>31</v>
      </c>
      <c r="C638" s="5" t="s">
        <v>652</v>
      </c>
      <c r="D638" s="8"/>
      <c r="E638" s="3">
        <v>1.5599999999999998</v>
      </c>
      <c r="F638" s="9">
        <v>0.43</v>
      </c>
      <c r="G638" s="9">
        <v>1.1299999999999999</v>
      </c>
      <c r="H638" s="18">
        <v>0</v>
      </c>
      <c r="I638" s="20">
        <f t="shared" si="36"/>
        <v>329620</v>
      </c>
      <c r="J638" s="22">
        <f t="shared" si="37"/>
        <v>98886</v>
      </c>
      <c r="K638" s="22">
        <f t="shared" si="38"/>
        <v>1159870</v>
      </c>
      <c r="L638" s="22">
        <f t="shared" si="39"/>
        <v>929136</v>
      </c>
    </row>
    <row r="639" spans="1:12" ht="40.5" customHeight="1">
      <c r="A639" s="7">
        <v>803626</v>
      </c>
      <c r="B639" s="2" t="s">
        <v>31</v>
      </c>
      <c r="C639" s="5" t="s">
        <v>653</v>
      </c>
      <c r="D639" s="8"/>
      <c r="E639" s="3">
        <v>1.5599999999999998</v>
      </c>
      <c r="F639" s="9">
        <v>0.43</v>
      </c>
      <c r="G639" s="9">
        <v>1.1299999999999999</v>
      </c>
      <c r="H639" s="18">
        <v>0</v>
      </c>
      <c r="I639" s="20">
        <f t="shared" si="36"/>
        <v>329620</v>
      </c>
      <c r="J639" s="22">
        <f t="shared" si="37"/>
        <v>98886</v>
      </c>
      <c r="K639" s="22">
        <f t="shared" si="38"/>
        <v>1159870</v>
      </c>
      <c r="L639" s="22">
        <f t="shared" si="39"/>
        <v>929136</v>
      </c>
    </row>
    <row r="640" spans="1:12" ht="40.5" customHeight="1">
      <c r="A640" s="7">
        <v>803630</v>
      </c>
      <c r="B640" s="2" t="s">
        <v>31</v>
      </c>
      <c r="C640" s="5" t="s">
        <v>654</v>
      </c>
      <c r="D640" s="8"/>
      <c r="E640" s="3">
        <v>1.85</v>
      </c>
      <c r="F640" s="9">
        <v>0.51</v>
      </c>
      <c r="G640" s="9">
        <v>1.34</v>
      </c>
      <c r="H640" s="18">
        <v>0</v>
      </c>
      <c r="I640" s="20">
        <f t="shared" si="36"/>
        <v>390890</v>
      </c>
      <c r="J640" s="22">
        <f t="shared" si="37"/>
        <v>117267</v>
      </c>
      <c r="K640" s="22">
        <f t="shared" si="38"/>
        <v>1375450</v>
      </c>
      <c r="L640" s="22">
        <f t="shared" si="39"/>
        <v>1101827</v>
      </c>
    </row>
    <row r="641" spans="1:12" ht="40.5" customHeight="1">
      <c r="A641" s="7">
        <v>803635</v>
      </c>
      <c r="B641" s="2" t="s">
        <v>31</v>
      </c>
      <c r="C641" s="5" t="s">
        <v>655</v>
      </c>
      <c r="D641" s="8"/>
      <c r="E641" s="3">
        <v>4.4400000000000004</v>
      </c>
      <c r="F641" s="9">
        <v>1.22</v>
      </c>
      <c r="G641" s="9">
        <v>3.22</v>
      </c>
      <c r="H641" s="18">
        <v>0</v>
      </c>
      <c r="I641" s="20">
        <f t="shared" si="36"/>
        <v>938480</v>
      </c>
      <c r="J641" s="22">
        <f t="shared" si="37"/>
        <v>281544</v>
      </c>
      <c r="K641" s="22">
        <f t="shared" si="38"/>
        <v>3303380</v>
      </c>
      <c r="L641" s="22">
        <f t="shared" si="39"/>
        <v>2646444</v>
      </c>
    </row>
    <row r="642" spans="1:12" ht="40.5" customHeight="1">
      <c r="A642" s="7">
        <v>803640</v>
      </c>
      <c r="B642" s="2" t="s">
        <v>31</v>
      </c>
      <c r="C642" s="5" t="s">
        <v>656</v>
      </c>
      <c r="D642" s="8"/>
      <c r="E642" s="3">
        <v>7.41</v>
      </c>
      <c r="F642" s="9">
        <v>2.04</v>
      </c>
      <c r="G642" s="9">
        <v>5.37</v>
      </c>
      <c r="H642" s="18">
        <v>0</v>
      </c>
      <c r="I642" s="20">
        <f t="shared" si="36"/>
        <v>1565910</v>
      </c>
      <c r="J642" s="22">
        <f t="shared" si="37"/>
        <v>469773</v>
      </c>
      <c r="K642" s="22">
        <f t="shared" si="38"/>
        <v>5510820</v>
      </c>
      <c r="L642" s="22">
        <f t="shared" si="39"/>
        <v>4414683</v>
      </c>
    </row>
    <row r="643" spans="1:12" ht="40.5" customHeight="1">
      <c r="A643" s="7">
        <v>803645</v>
      </c>
      <c r="B643" s="2" t="s">
        <v>31</v>
      </c>
      <c r="C643" s="5" t="s">
        <v>657</v>
      </c>
      <c r="D643" s="8"/>
      <c r="E643" s="3">
        <v>5.92</v>
      </c>
      <c r="F643" s="9">
        <v>1.63</v>
      </c>
      <c r="G643" s="9">
        <v>4.29</v>
      </c>
      <c r="H643" s="18">
        <v>0</v>
      </c>
      <c r="I643" s="20">
        <f t="shared" si="36"/>
        <v>1251020</v>
      </c>
      <c r="J643" s="22">
        <f t="shared" si="37"/>
        <v>375306</v>
      </c>
      <c r="K643" s="22">
        <f t="shared" si="38"/>
        <v>4402590</v>
      </c>
      <c r="L643" s="22">
        <f t="shared" si="39"/>
        <v>3526876</v>
      </c>
    </row>
    <row r="644" spans="1:12" ht="40.5" customHeight="1">
      <c r="A644" s="7">
        <v>803650</v>
      </c>
      <c r="B644" s="2" t="s">
        <v>0</v>
      </c>
      <c r="C644" s="11" t="s">
        <v>658</v>
      </c>
      <c r="D644" s="8"/>
      <c r="E644" s="3">
        <v>4.1399999999999997</v>
      </c>
      <c r="F644" s="9">
        <v>1.1399999999999999</v>
      </c>
      <c r="G644" s="9">
        <v>3</v>
      </c>
      <c r="H644" s="18">
        <v>0</v>
      </c>
      <c r="I644" s="20">
        <f t="shared" si="36"/>
        <v>874860</v>
      </c>
      <c r="J644" s="22">
        <f t="shared" si="37"/>
        <v>262458</v>
      </c>
      <c r="K644" s="22">
        <f t="shared" si="38"/>
        <v>3078780</v>
      </c>
      <c r="L644" s="22">
        <f t="shared" si="39"/>
        <v>2466378</v>
      </c>
    </row>
    <row r="645" spans="1:12" ht="40.5" customHeight="1">
      <c r="A645" s="7">
        <v>803655</v>
      </c>
      <c r="B645" s="2" t="s">
        <v>31</v>
      </c>
      <c r="C645" s="5" t="s">
        <v>659</v>
      </c>
      <c r="D645" s="8"/>
      <c r="E645" s="3">
        <v>5.5</v>
      </c>
      <c r="F645" s="9">
        <v>0.6</v>
      </c>
      <c r="G645" s="9">
        <v>4.9000000000000004</v>
      </c>
      <c r="H645" s="18">
        <v>0</v>
      </c>
      <c r="I645" s="20">
        <f t="shared" si="36"/>
        <v>1240900</v>
      </c>
      <c r="J645" s="22">
        <f t="shared" si="37"/>
        <v>372270</v>
      </c>
      <c r="K645" s="22">
        <f t="shared" si="38"/>
        <v>4616000</v>
      </c>
      <c r="L645" s="22">
        <f t="shared" si="39"/>
        <v>3747370</v>
      </c>
    </row>
    <row r="646" spans="1:12" ht="40.5" customHeight="1">
      <c r="A646" s="7">
        <v>803660</v>
      </c>
      <c r="B646" s="2" t="s">
        <v>31</v>
      </c>
      <c r="C646" s="5" t="s">
        <v>660</v>
      </c>
      <c r="D646" s="8"/>
      <c r="E646" s="3">
        <v>10.36</v>
      </c>
      <c r="F646" s="9">
        <v>2.85</v>
      </c>
      <c r="G646" s="9">
        <v>7.51</v>
      </c>
      <c r="H646" s="18">
        <v>0</v>
      </c>
      <c r="I646" s="20">
        <f t="shared" si="36"/>
        <v>2189500</v>
      </c>
      <c r="J646" s="22">
        <f t="shared" si="37"/>
        <v>656850</v>
      </c>
      <c r="K646" s="22">
        <f t="shared" si="38"/>
        <v>7705970</v>
      </c>
      <c r="L646" s="22">
        <f t="shared" si="39"/>
        <v>6173320</v>
      </c>
    </row>
    <row r="647" spans="1:12" ht="40.5" customHeight="1">
      <c r="A647" s="7">
        <v>803665</v>
      </c>
      <c r="B647" s="2" t="s">
        <v>31</v>
      </c>
      <c r="C647" s="5" t="s">
        <v>661</v>
      </c>
      <c r="D647" s="8"/>
      <c r="E647" s="3">
        <v>5.04</v>
      </c>
      <c r="F647" s="9">
        <v>1.39</v>
      </c>
      <c r="G647" s="9">
        <v>3.65</v>
      </c>
      <c r="H647" s="18">
        <v>0</v>
      </c>
      <c r="I647" s="20">
        <f t="shared" ref="I647:I710" si="40">(F647*149000)+(G647*235000)</f>
        <v>1064860</v>
      </c>
      <c r="J647" s="22">
        <f t="shared" ref="J647:J710" si="41">I647*30%</f>
        <v>319458</v>
      </c>
      <c r="K647" s="22">
        <f t="shared" ref="K647:K710" si="42">(F647*327000)+(G647*902000)</f>
        <v>3746830</v>
      </c>
      <c r="L647" s="22">
        <f t="shared" ref="L647:L710" si="43">K647-(I647*70%)</f>
        <v>3001428</v>
      </c>
    </row>
    <row r="648" spans="1:12" ht="40.5" customHeight="1">
      <c r="A648" s="7">
        <v>803670</v>
      </c>
      <c r="B648" s="2" t="s">
        <v>31</v>
      </c>
      <c r="C648" s="5" t="s">
        <v>662</v>
      </c>
      <c r="D648" s="8"/>
      <c r="E648" s="3">
        <v>6.66</v>
      </c>
      <c r="F648" s="9">
        <v>1.83</v>
      </c>
      <c r="G648" s="9">
        <v>4.83</v>
      </c>
      <c r="H648" s="18">
        <v>0</v>
      </c>
      <c r="I648" s="20">
        <f t="shared" si="40"/>
        <v>1407720</v>
      </c>
      <c r="J648" s="22">
        <f t="shared" si="41"/>
        <v>422316</v>
      </c>
      <c r="K648" s="22">
        <f t="shared" si="42"/>
        <v>4955070</v>
      </c>
      <c r="L648" s="22">
        <f t="shared" si="43"/>
        <v>3969666</v>
      </c>
    </row>
    <row r="649" spans="1:12" ht="40.5" customHeight="1">
      <c r="A649" s="7">
        <v>803675</v>
      </c>
      <c r="B649" s="2" t="s">
        <v>31</v>
      </c>
      <c r="C649" s="5" t="s">
        <v>663</v>
      </c>
      <c r="D649" s="8"/>
      <c r="E649" s="3">
        <v>2.58</v>
      </c>
      <c r="F649" s="9">
        <v>0.71</v>
      </c>
      <c r="G649" s="9">
        <v>1.87</v>
      </c>
      <c r="H649" s="18">
        <v>0</v>
      </c>
      <c r="I649" s="20">
        <f t="shared" si="40"/>
        <v>545240</v>
      </c>
      <c r="J649" s="22">
        <f t="shared" si="41"/>
        <v>163572</v>
      </c>
      <c r="K649" s="22">
        <f t="shared" si="42"/>
        <v>1918910</v>
      </c>
      <c r="L649" s="22">
        <f t="shared" si="43"/>
        <v>1537242</v>
      </c>
    </row>
    <row r="650" spans="1:12" ht="40.5" customHeight="1">
      <c r="A650" s="7">
        <v>803680</v>
      </c>
      <c r="B650" s="2" t="s">
        <v>31</v>
      </c>
      <c r="C650" s="5" t="s">
        <v>664</v>
      </c>
      <c r="D650" s="8"/>
      <c r="E650" s="3">
        <v>0.55999999999999994</v>
      </c>
      <c r="F650" s="9">
        <v>0.15</v>
      </c>
      <c r="G650" s="9">
        <v>0.41</v>
      </c>
      <c r="H650" s="18">
        <v>0</v>
      </c>
      <c r="I650" s="20">
        <f t="shared" si="40"/>
        <v>118700</v>
      </c>
      <c r="J650" s="22">
        <f t="shared" si="41"/>
        <v>35610</v>
      </c>
      <c r="K650" s="22">
        <f t="shared" si="42"/>
        <v>418870</v>
      </c>
      <c r="L650" s="22">
        <f t="shared" si="43"/>
        <v>335780</v>
      </c>
    </row>
    <row r="651" spans="1:12" ht="40.5" customHeight="1">
      <c r="A651" s="7">
        <v>803682</v>
      </c>
      <c r="B651" s="2" t="s">
        <v>0</v>
      </c>
      <c r="C651" s="5" t="s">
        <v>665</v>
      </c>
      <c r="D651" s="8"/>
      <c r="E651" s="3">
        <v>18</v>
      </c>
      <c r="F651" s="9">
        <v>4</v>
      </c>
      <c r="G651" s="9">
        <v>14</v>
      </c>
      <c r="H651" s="18">
        <v>0</v>
      </c>
      <c r="I651" s="20">
        <f t="shared" si="40"/>
        <v>3886000</v>
      </c>
      <c r="J651" s="22">
        <f t="shared" si="41"/>
        <v>1165800</v>
      </c>
      <c r="K651" s="22">
        <f t="shared" si="42"/>
        <v>13936000</v>
      </c>
      <c r="L651" s="22">
        <f t="shared" si="43"/>
        <v>11215800</v>
      </c>
    </row>
    <row r="652" spans="1:12" ht="40.5" customHeight="1">
      <c r="A652" s="7">
        <v>803684</v>
      </c>
      <c r="B652" s="2" t="s">
        <v>31</v>
      </c>
      <c r="C652" s="5" t="s">
        <v>666</v>
      </c>
      <c r="D652" s="8"/>
      <c r="E652" s="3">
        <v>17</v>
      </c>
      <c r="F652" s="9">
        <v>4</v>
      </c>
      <c r="G652" s="9">
        <v>13</v>
      </c>
      <c r="H652" s="18">
        <v>0</v>
      </c>
      <c r="I652" s="20">
        <f t="shared" si="40"/>
        <v>3651000</v>
      </c>
      <c r="J652" s="22">
        <f t="shared" si="41"/>
        <v>1095300</v>
      </c>
      <c r="K652" s="22">
        <f t="shared" si="42"/>
        <v>13034000</v>
      </c>
      <c r="L652" s="22">
        <f t="shared" si="43"/>
        <v>10478300</v>
      </c>
    </row>
    <row r="653" spans="1:12" ht="40.5" customHeight="1">
      <c r="A653" s="7">
        <v>803686</v>
      </c>
      <c r="B653" s="2" t="s">
        <v>31</v>
      </c>
      <c r="C653" s="5" t="s">
        <v>667</v>
      </c>
      <c r="D653" s="8"/>
      <c r="E653" s="3">
        <v>16</v>
      </c>
      <c r="F653" s="9">
        <v>3</v>
      </c>
      <c r="G653" s="9">
        <v>13</v>
      </c>
      <c r="H653" s="18">
        <v>0</v>
      </c>
      <c r="I653" s="20">
        <f t="shared" si="40"/>
        <v>3502000</v>
      </c>
      <c r="J653" s="22">
        <f t="shared" si="41"/>
        <v>1050600</v>
      </c>
      <c r="K653" s="22">
        <f t="shared" si="42"/>
        <v>12707000</v>
      </c>
      <c r="L653" s="22">
        <f t="shared" si="43"/>
        <v>10255600</v>
      </c>
    </row>
    <row r="654" spans="1:12" ht="40.5" customHeight="1">
      <c r="A654" s="7">
        <v>803696</v>
      </c>
      <c r="B654" s="2" t="s">
        <v>31</v>
      </c>
      <c r="C654" s="5" t="s">
        <v>668</v>
      </c>
      <c r="D654" s="8"/>
      <c r="E654" s="3">
        <v>6</v>
      </c>
      <c r="F654" s="9">
        <v>1</v>
      </c>
      <c r="G654" s="9">
        <v>5</v>
      </c>
      <c r="H654" s="18">
        <v>0</v>
      </c>
      <c r="I654" s="20">
        <f t="shared" si="40"/>
        <v>1324000</v>
      </c>
      <c r="J654" s="22">
        <f t="shared" si="41"/>
        <v>397200</v>
      </c>
      <c r="K654" s="22">
        <f t="shared" si="42"/>
        <v>4837000</v>
      </c>
      <c r="L654" s="22">
        <f t="shared" si="43"/>
        <v>3910200</v>
      </c>
    </row>
    <row r="655" spans="1:12" ht="40.5" customHeight="1">
      <c r="A655" s="7">
        <v>803698</v>
      </c>
      <c r="B655" s="2" t="s">
        <v>31</v>
      </c>
      <c r="C655" s="5" t="s">
        <v>669</v>
      </c>
      <c r="D655" s="8"/>
      <c r="E655" s="3">
        <v>12</v>
      </c>
      <c r="F655" s="9">
        <v>3</v>
      </c>
      <c r="G655" s="9">
        <v>9</v>
      </c>
      <c r="H655" s="18">
        <v>0</v>
      </c>
      <c r="I655" s="20">
        <f t="shared" si="40"/>
        <v>2562000</v>
      </c>
      <c r="J655" s="22">
        <f t="shared" si="41"/>
        <v>768600</v>
      </c>
      <c r="K655" s="22">
        <f t="shared" si="42"/>
        <v>9099000</v>
      </c>
      <c r="L655" s="22">
        <f t="shared" si="43"/>
        <v>7305600</v>
      </c>
    </row>
    <row r="656" spans="1:12" ht="40.5" customHeight="1">
      <c r="A656" s="7">
        <v>803699</v>
      </c>
      <c r="B656" s="2" t="s">
        <v>31</v>
      </c>
      <c r="C656" s="5" t="s">
        <v>670</v>
      </c>
      <c r="D656" s="8"/>
      <c r="E656" s="3">
        <v>0.75</v>
      </c>
      <c r="F656" s="9">
        <v>0.2</v>
      </c>
      <c r="G656" s="9">
        <v>0.55000000000000004</v>
      </c>
      <c r="H656" s="18">
        <v>0</v>
      </c>
      <c r="I656" s="20">
        <f t="shared" si="40"/>
        <v>159050</v>
      </c>
      <c r="J656" s="22">
        <f t="shared" si="41"/>
        <v>47715</v>
      </c>
      <c r="K656" s="22">
        <f t="shared" si="42"/>
        <v>561500</v>
      </c>
      <c r="L656" s="22">
        <f t="shared" si="43"/>
        <v>450165</v>
      </c>
    </row>
    <row r="657" spans="1:12" ht="40.5" customHeight="1">
      <c r="A657" s="7">
        <v>803700</v>
      </c>
      <c r="B657" s="2" t="s">
        <v>31</v>
      </c>
      <c r="C657" s="5" t="s">
        <v>671</v>
      </c>
      <c r="D657" s="8"/>
      <c r="E657" s="3">
        <v>0.8</v>
      </c>
      <c r="F657" s="9">
        <v>0.2</v>
      </c>
      <c r="G657" s="9">
        <v>0.6</v>
      </c>
      <c r="H657" s="18">
        <v>0</v>
      </c>
      <c r="I657" s="20">
        <f t="shared" si="40"/>
        <v>170800</v>
      </c>
      <c r="J657" s="22">
        <f t="shared" si="41"/>
        <v>51240</v>
      </c>
      <c r="K657" s="22">
        <f t="shared" si="42"/>
        <v>606600</v>
      </c>
      <c r="L657" s="22">
        <f t="shared" si="43"/>
        <v>487040</v>
      </c>
    </row>
    <row r="658" spans="1:12" ht="40.5" customHeight="1">
      <c r="A658" s="7">
        <v>803701</v>
      </c>
      <c r="B658" s="2" t="s">
        <v>31</v>
      </c>
      <c r="C658" s="5" t="s">
        <v>672</v>
      </c>
      <c r="D658" s="8"/>
      <c r="E658" s="3">
        <v>1.7999999999999998</v>
      </c>
      <c r="F658" s="9">
        <v>0.4</v>
      </c>
      <c r="G658" s="9">
        <v>1.4</v>
      </c>
      <c r="H658" s="18">
        <v>0</v>
      </c>
      <c r="I658" s="20">
        <f t="shared" si="40"/>
        <v>388600</v>
      </c>
      <c r="J658" s="22">
        <f t="shared" si="41"/>
        <v>116580</v>
      </c>
      <c r="K658" s="22">
        <f t="shared" si="42"/>
        <v>1393600</v>
      </c>
      <c r="L658" s="22">
        <f t="shared" si="43"/>
        <v>1121580</v>
      </c>
    </row>
    <row r="659" spans="1:12" ht="40.5" customHeight="1">
      <c r="A659" s="7">
        <v>803702</v>
      </c>
      <c r="B659" s="2" t="s">
        <v>31</v>
      </c>
      <c r="C659" s="5" t="s">
        <v>673</v>
      </c>
      <c r="D659" s="8"/>
      <c r="E659" s="3">
        <v>1.7999999999999998</v>
      </c>
      <c r="F659" s="9">
        <v>0.4</v>
      </c>
      <c r="G659" s="9">
        <v>1.4</v>
      </c>
      <c r="H659" s="18">
        <v>0</v>
      </c>
      <c r="I659" s="20">
        <f t="shared" si="40"/>
        <v>388600</v>
      </c>
      <c r="J659" s="22">
        <f t="shared" si="41"/>
        <v>116580</v>
      </c>
      <c r="K659" s="22">
        <f t="shared" si="42"/>
        <v>1393600</v>
      </c>
      <c r="L659" s="22">
        <f t="shared" si="43"/>
        <v>1121580</v>
      </c>
    </row>
    <row r="660" spans="1:12" ht="40.5" customHeight="1">
      <c r="A660" s="7">
        <v>803703</v>
      </c>
      <c r="B660" s="2" t="s">
        <v>31</v>
      </c>
      <c r="C660" s="5" t="s">
        <v>674</v>
      </c>
      <c r="D660" s="8"/>
      <c r="E660" s="3">
        <v>2.9</v>
      </c>
      <c r="F660" s="9">
        <v>0.4</v>
      </c>
      <c r="G660" s="9">
        <v>2.5</v>
      </c>
      <c r="H660" s="18">
        <v>0</v>
      </c>
      <c r="I660" s="20">
        <f t="shared" si="40"/>
        <v>647100</v>
      </c>
      <c r="J660" s="22">
        <f t="shared" si="41"/>
        <v>194130</v>
      </c>
      <c r="K660" s="22">
        <f t="shared" si="42"/>
        <v>2385800</v>
      </c>
      <c r="L660" s="22">
        <f t="shared" si="43"/>
        <v>1932830</v>
      </c>
    </row>
    <row r="661" spans="1:12" ht="40.5" customHeight="1">
      <c r="A661" s="7">
        <v>803704</v>
      </c>
      <c r="B661" s="2" t="s">
        <v>31</v>
      </c>
      <c r="C661" s="5" t="s">
        <v>675</v>
      </c>
      <c r="D661" s="8"/>
      <c r="E661" s="3">
        <v>0.89999999999999991</v>
      </c>
      <c r="F661" s="9">
        <v>0.2</v>
      </c>
      <c r="G661" s="9">
        <v>0.7</v>
      </c>
      <c r="H661" s="18">
        <v>0</v>
      </c>
      <c r="I661" s="20">
        <f t="shared" si="40"/>
        <v>194300</v>
      </c>
      <c r="J661" s="22">
        <f t="shared" si="41"/>
        <v>58290</v>
      </c>
      <c r="K661" s="22">
        <f t="shared" si="42"/>
        <v>696800</v>
      </c>
      <c r="L661" s="22">
        <f t="shared" si="43"/>
        <v>560790</v>
      </c>
    </row>
    <row r="662" spans="1:12" ht="40.5" customHeight="1">
      <c r="A662" s="7">
        <v>803705</v>
      </c>
      <c r="B662" s="2" t="s">
        <v>31</v>
      </c>
      <c r="C662" s="5" t="s">
        <v>676</v>
      </c>
      <c r="D662" s="8"/>
      <c r="E662" s="3">
        <v>0.89999999999999991</v>
      </c>
      <c r="F662" s="9">
        <v>0.2</v>
      </c>
      <c r="G662" s="9">
        <v>0.7</v>
      </c>
      <c r="H662" s="18">
        <v>0</v>
      </c>
      <c r="I662" s="20">
        <f t="shared" si="40"/>
        <v>194300</v>
      </c>
      <c r="J662" s="22">
        <f t="shared" si="41"/>
        <v>58290</v>
      </c>
      <c r="K662" s="22">
        <f t="shared" si="42"/>
        <v>696800</v>
      </c>
      <c r="L662" s="22">
        <f t="shared" si="43"/>
        <v>560790</v>
      </c>
    </row>
    <row r="663" spans="1:12" ht="40.5" customHeight="1">
      <c r="A663" s="7">
        <v>803706</v>
      </c>
      <c r="B663" s="2" t="s">
        <v>31</v>
      </c>
      <c r="C663" s="5" t="s">
        <v>677</v>
      </c>
      <c r="D663" s="8"/>
      <c r="E663" s="3">
        <v>8.5</v>
      </c>
      <c r="F663" s="9">
        <v>2.5</v>
      </c>
      <c r="G663" s="9">
        <v>6</v>
      </c>
      <c r="H663" s="18">
        <v>0</v>
      </c>
      <c r="I663" s="20">
        <f t="shared" si="40"/>
        <v>1782500</v>
      </c>
      <c r="J663" s="22">
        <f t="shared" si="41"/>
        <v>534750</v>
      </c>
      <c r="K663" s="22">
        <f t="shared" si="42"/>
        <v>6229500</v>
      </c>
      <c r="L663" s="22">
        <f t="shared" si="43"/>
        <v>4981750</v>
      </c>
    </row>
    <row r="664" spans="1:12" ht="40.5" customHeight="1">
      <c r="A664" s="7">
        <v>803707</v>
      </c>
      <c r="B664" s="2" t="s">
        <v>31</v>
      </c>
      <c r="C664" s="5" t="s">
        <v>678</v>
      </c>
      <c r="D664" s="8"/>
      <c r="E664" s="3">
        <v>2.5</v>
      </c>
      <c r="F664" s="9">
        <v>0.4</v>
      </c>
      <c r="G664" s="9">
        <v>2.1</v>
      </c>
      <c r="H664" s="18">
        <v>0</v>
      </c>
      <c r="I664" s="20">
        <f t="shared" si="40"/>
        <v>553100</v>
      </c>
      <c r="J664" s="22">
        <f t="shared" si="41"/>
        <v>165930</v>
      </c>
      <c r="K664" s="22">
        <f t="shared" si="42"/>
        <v>2025000</v>
      </c>
      <c r="L664" s="22">
        <f t="shared" si="43"/>
        <v>1637830</v>
      </c>
    </row>
    <row r="665" spans="1:12" ht="40.5" customHeight="1">
      <c r="A665" s="7">
        <v>803708</v>
      </c>
      <c r="B665" s="2" t="s">
        <v>31</v>
      </c>
      <c r="C665" s="5" t="s">
        <v>679</v>
      </c>
      <c r="D665" s="8"/>
      <c r="E665" s="3">
        <v>2.5</v>
      </c>
      <c r="F665" s="9">
        <v>0.4</v>
      </c>
      <c r="G665" s="9">
        <v>2.1</v>
      </c>
      <c r="H665" s="18">
        <v>0</v>
      </c>
      <c r="I665" s="20">
        <f t="shared" si="40"/>
        <v>553100</v>
      </c>
      <c r="J665" s="22">
        <f t="shared" si="41"/>
        <v>165930</v>
      </c>
      <c r="K665" s="22">
        <f t="shared" si="42"/>
        <v>2025000</v>
      </c>
      <c r="L665" s="22">
        <f t="shared" si="43"/>
        <v>1637830</v>
      </c>
    </row>
    <row r="666" spans="1:12" ht="40.5" customHeight="1">
      <c r="A666" s="7">
        <v>803709</v>
      </c>
      <c r="B666" s="2" t="s">
        <v>31</v>
      </c>
      <c r="C666" s="6" t="s">
        <v>680</v>
      </c>
      <c r="D666" s="8"/>
      <c r="E666" s="3">
        <v>3.1999999999999997</v>
      </c>
      <c r="F666" s="9">
        <v>0.4</v>
      </c>
      <c r="G666" s="9">
        <v>2.8</v>
      </c>
      <c r="H666" s="18">
        <v>0</v>
      </c>
      <c r="I666" s="20">
        <f t="shared" si="40"/>
        <v>717600</v>
      </c>
      <c r="J666" s="22">
        <f t="shared" si="41"/>
        <v>215280</v>
      </c>
      <c r="K666" s="22">
        <f t="shared" si="42"/>
        <v>2656400</v>
      </c>
      <c r="L666" s="22">
        <f t="shared" si="43"/>
        <v>2154080</v>
      </c>
    </row>
    <row r="667" spans="1:12" ht="40.5" customHeight="1">
      <c r="A667" s="7">
        <v>803710</v>
      </c>
      <c r="B667" s="2" t="s">
        <v>31</v>
      </c>
      <c r="C667" s="6" t="s">
        <v>681</v>
      </c>
      <c r="D667" s="8"/>
      <c r="E667" s="3">
        <v>5.2</v>
      </c>
      <c r="F667" s="9">
        <v>0.4</v>
      </c>
      <c r="G667" s="9">
        <v>4.8</v>
      </c>
      <c r="H667" s="18">
        <v>0</v>
      </c>
      <c r="I667" s="20">
        <f t="shared" si="40"/>
        <v>1187600</v>
      </c>
      <c r="J667" s="22">
        <f t="shared" si="41"/>
        <v>356280</v>
      </c>
      <c r="K667" s="22">
        <f t="shared" si="42"/>
        <v>4460400</v>
      </c>
      <c r="L667" s="22">
        <f t="shared" si="43"/>
        <v>3629080</v>
      </c>
    </row>
    <row r="668" spans="1:12" ht="40.5" customHeight="1">
      <c r="A668" s="7">
        <v>803711</v>
      </c>
      <c r="B668" s="2" t="s">
        <v>31</v>
      </c>
      <c r="C668" s="5" t="s">
        <v>682</v>
      </c>
      <c r="D668" s="8"/>
      <c r="E668" s="3">
        <v>2.1999999999999997</v>
      </c>
      <c r="F668" s="9">
        <v>0.3</v>
      </c>
      <c r="G668" s="9">
        <v>1.9</v>
      </c>
      <c r="H668" s="18">
        <v>0</v>
      </c>
      <c r="I668" s="20">
        <f t="shared" si="40"/>
        <v>491200</v>
      </c>
      <c r="J668" s="22">
        <f t="shared" si="41"/>
        <v>147360</v>
      </c>
      <c r="K668" s="22">
        <f t="shared" si="42"/>
        <v>1811900</v>
      </c>
      <c r="L668" s="22">
        <f t="shared" si="43"/>
        <v>1468060</v>
      </c>
    </row>
    <row r="669" spans="1:12" ht="40.5" customHeight="1">
      <c r="A669" s="7">
        <v>803712</v>
      </c>
      <c r="B669" s="2" t="s">
        <v>31</v>
      </c>
      <c r="C669" s="5" t="s">
        <v>683</v>
      </c>
      <c r="D669" s="8"/>
      <c r="E669" s="3">
        <v>2.2000000000000002</v>
      </c>
      <c r="F669" s="9">
        <v>0.4</v>
      </c>
      <c r="G669" s="9">
        <v>1.8</v>
      </c>
      <c r="H669" s="18">
        <v>0</v>
      </c>
      <c r="I669" s="20">
        <f t="shared" si="40"/>
        <v>482600</v>
      </c>
      <c r="J669" s="22">
        <f t="shared" si="41"/>
        <v>144780</v>
      </c>
      <c r="K669" s="22">
        <f t="shared" si="42"/>
        <v>1754400</v>
      </c>
      <c r="L669" s="22">
        <f t="shared" si="43"/>
        <v>1416580</v>
      </c>
    </row>
    <row r="670" spans="1:12" ht="40.5" customHeight="1">
      <c r="A670" s="7">
        <v>803713</v>
      </c>
      <c r="B670" s="2" t="s">
        <v>31</v>
      </c>
      <c r="C670" s="5" t="s">
        <v>684</v>
      </c>
      <c r="D670" s="8"/>
      <c r="E670" s="3">
        <v>0.8</v>
      </c>
      <c r="F670" s="9">
        <v>0.2</v>
      </c>
      <c r="G670" s="9">
        <v>0.6</v>
      </c>
      <c r="H670" s="18">
        <v>0</v>
      </c>
      <c r="I670" s="20">
        <f t="shared" si="40"/>
        <v>170800</v>
      </c>
      <c r="J670" s="22">
        <f t="shared" si="41"/>
        <v>51240</v>
      </c>
      <c r="K670" s="22">
        <f t="shared" si="42"/>
        <v>606600</v>
      </c>
      <c r="L670" s="22">
        <f t="shared" si="43"/>
        <v>487040</v>
      </c>
    </row>
    <row r="671" spans="1:12" ht="40.5" customHeight="1">
      <c r="A671" s="7">
        <v>803714</v>
      </c>
      <c r="B671" s="2" t="s">
        <v>31</v>
      </c>
      <c r="C671" s="5" t="s">
        <v>685</v>
      </c>
      <c r="D671" s="8"/>
      <c r="E671" s="3">
        <v>3</v>
      </c>
      <c r="F671" s="9">
        <v>0.6</v>
      </c>
      <c r="G671" s="9">
        <v>2.4</v>
      </c>
      <c r="H671" s="18">
        <v>0</v>
      </c>
      <c r="I671" s="20">
        <f t="shared" si="40"/>
        <v>653400</v>
      </c>
      <c r="J671" s="22">
        <f t="shared" si="41"/>
        <v>196020</v>
      </c>
      <c r="K671" s="22">
        <f t="shared" si="42"/>
        <v>2361000</v>
      </c>
      <c r="L671" s="22">
        <f t="shared" si="43"/>
        <v>1903620</v>
      </c>
    </row>
    <row r="672" spans="1:12" ht="40.5" customHeight="1">
      <c r="A672" s="7">
        <v>803715</v>
      </c>
      <c r="B672" s="2" t="s">
        <v>31</v>
      </c>
      <c r="C672" s="11" t="s">
        <v>686</v>
      </c>
      <c r="D672" s="8"/>
      <c r="E672" s="3">
        <v>7.2</v>
      </c>
      <c r="F672" s="9">
        <v>1</v>
      </c>
      <c r="G672" s="9">
        <v>6.2</v>
      </c>
      <c r="H672" s="18">
        <v>0</v>
      </c>
      <c r="I672" s="20">
        <f t="shared" si="40"/>
        <v>1606000</v>
      </c>
      <c r="J672" s="22">
        <f t="shared" si="41"/>
        <v>481800</v>
      </c>
      <c r="K672" s="22">
        <f t="shared" si="42"/>
        <v>5919400</v>
      </c>
      <c r="L672" s="22">
        <f t="shared" si="43"/>
        <v>4795200</v>
      </c>
    </row>
    <row r="673" spans="1:12" ht="40.5" customHeight="1">
      <c r="A673" s="7">
        <v>803716</v>
      </c>
      <c r="B673" s="2" t="s">
        <v>31</v>
      </c>
      <c r="C673" s="5" t="s">
        <v>687</v>
      </c>
      <c r="D673" s="8"/>
      <c r="E673" s="3">
        <v>3.1999999999999997</v>
      </c>
      <c r="F673" s="9">
        <v>0.3</v>
      </c>
      <c r="G673" s="9">
        <v>2.9</v>
      </c>
      <c r="H673" s="18">
        <v>0</v>
      </c>
      <c r="I673" s="20">
        <f t="shared" si="40"/>
        <v>726200</v>
      </c>
      <c r="J673" s="22">
        <f t="shared" si="41"/>
        <v>217860</v>
      </c>
      <c r="K673" s="22">
        <f t="shared" si="42"/>
        <v>2713900</v>
      </c>
      <c r="L673" s="22">
        <f t="shared" si="43"/>
        <v>2205560</v>
      </c>
    </row>
    <row r="674" spans="1:12" ht="40.5" customHeight="1">
      <c r="A674" s="7">
        <v>803717</v>
      </c>
      <c r="B674" s="2" t="s">
        <v>31</v>
      </c>
      <c r="C674" s="5" t="s">
        <v>688</v>
      </c>
      <c r="D674" s="8"/>
      <c r="E674" s="3">
        <v>2</v>
      </c>
      <c r="F674" s="9">
        <v>0.4</v>
      </c>
      <c r="G674" s="9">
        <v>1.6</v>
      </c>
      <c r="H674" s="18">
        <v>0</v>
      </c>
      <c r="I674" s="20">
        <f t="shared" si="40"/>
        <v>435600</v>
      </c>
      <c r="J674" s="22">
        <f t="shared" si="41"/>
        <v>130680</v>
      </c>
      <c r="K674" s="22">
        <f t="shared" si="42"/>
        <v>1574000</v>
      </c>
      <c r="L674" s="22">
        <f t="shared" si="43"/>
        <v>1269080</v>
      </c>
    </row>
    <row r="675" spans="1:12" ht="40.5" customHeight="1">
      <c r="A675" s="7">
        <v>803720</v>
      </c>
      <c r="B675" s="2" t="s">
        <v>31</v>
      </c>
      <c r="C675" s="5" t="s">
        <v>689</v>
      </c>
      <c r="D675" s="8"/>
      <c r="E675" s="3">
        <v>0.92</v>
      </c>
      <c r="F675" s="9">
        <v>0.24</v>
      </c>
      <c r="G675" s="9">
        <v>0.68</v>
      </c>
      <c r="H675" s="18">
        <v>0</v>
      </c>
      <c r="I675" s="20">
        <f t="shared" si="40"/>
        <v>195560</v>
      </c>
      <c r="J675" s="22">
        <f t="shared" si="41"/>
        <v>58668</v>
      </c>
      <c r="K675" s="22">
        <f t="shared" si="42"/>
        <v>691840</v>
      </c>
      <c r="L675" s="22">
        <f t="shared" si="43"/>
        <v>554948</v>
      </c>
    </row>
    <row r="676" spans="1:12" ht="40.5" customHeight="1">
      <c r="A676" s="7">
        <v>804000</v>
      </c>
      <c r="B676" s="2" t="s">
        <v>0</v>
      </c>
      <c r="C676" s="5" t="s">
        <v>690</v>
      </c>
      <c r="D676" s="8"/>
      <c r="E676" s="3">
        <v>0.42000000000000004</v>
      </c>
      <c r="F676" s="9">
        <v>0.19</v>
      </c>
      <c r="G676" s="9">
        <v>0.23</v>
      </c>
      <c r="H676" s="18">
        <v>0</v>
      </c>
      <c r="I676" s="20">
        <f t="shared" si="40"/>
        <v>82360</v>
      </c>
      <c r="J676" s="22">
        <f t="shared" si="41"/>
        <v>24708</v>
      </c>
      <c r="K676" s="22">
        <f t="shared" si="42"/>
        <v>269590</v>
      </c>
      <c r="L676" s="22">
        <f t="shared" si="43"/>
        <v>211938</v>
      </c>
    </row>
    <row r="677" spans="1:12" ht="40.5" customHeight="1">
      <c r="A677" s="7">
        <v>804005</v>
      </c>
      <c r="B677" s="2" t="s">
        <v>0</v>
      </c>
      <c r="C677" s="5" t="s">
        <v>691</v>
      </c>
      <c r="D677" s="8"/>
      <c r="E677" s="3">
        <v>0.8899999999999999</v>
      </c>
      <c r="F677" s="9">
        <v>0.41</v>
      </c>
      <c r="G677" s="9">
        <v>0.48</v>
      </c>
      <c r="H677" s="18">
        <v>0</v>
      </c>
      <c r="I677" s="20">
        <f t="shared" si="40"/>
        <v>173890</v>
      </c>
      <c r="J677" s="22">
        <f t="shared" si="41"/>
        <v>52167</v>
      </c>
      <c r="K677" s="22">
        <f t="shared" si="42"/>
        <v>567030</v>
      </c>
      <c r="L677" s="22">
        <f t="shared" si="43"/>
        <v>445307</v>
      </c>
    </row>
    <row r="678" spans="1:12" ht="40.5" customHeight="1">
      <c r="A678" s="7">
        <v>804010</v>
      </c>
      <c r="B678" s="2" t="s">
        <v>0</v>
      </c>
      <c r="C678" s="5" t="s">
        <v>692</v>
      </c>
      <c r="D678" s="8"/>
      <c r="E678" s="3">
        <v>1.07</v>
      </c>
      <c r="F678" s="9">
        <v>0.46</v>
      </c>
      <c r="G678" s="9">
        <v>0.61</v>
      </c>
      <c r="H678" s="18">
        <v>0</v>
      </c>
      <c r="I678" s="20">
        <f t="shared" si="40"/>
        <v>211890</v>
      </c>
      <c r="J678" s="22">
        <f t="shared" si="41"/>
        <v>63567</v>
      </c>
      <c r="K678" s="22">
        <f t="shared" si="42"/>
        <v>700640</v>
      </c>
      <c r="L678" s="22">
        <f t="shared" si="43"/>
        <v>552317</v>
      </c>
    </row>
    <row r="679" spans="1:12" ht="40.5" customHeight="1">
      <c r="A679" s="7">
        <v>804015</v>
      </c>
      <c r="B679" s="2" t="s">
        <v>0</v>
      </c>
      <c r="C679" s="5" t="s">
        <v>693</v>
      </c>
      <c r="D679" s="8"/>
      <c r="E679" s="3">
        <v>0.89</v>
      </c>
      <c r="F679" s="9">
        <v>0.39</v>
      </c>
      <c r="G679" s="9">
        <v>0.5</v>
      </c>
      <c r="H679" s="18">
        <v>0</v>
      </c>
      <c r="I679" s="20">
        <f t="shared" si="40"/>
        <v>175610</v>
      </c>
      <c r="J679" s="22">
        <f t="shared" si="41"/>
        <v>52683</v>
      </c>
      <c r="K679" s="22">
        <f t="shared" si="42"/>
        <v>578530</v>
      </c>
      <c r="L679" s="22">
        <f t="shared" si="43"/>
        <v>455603</v>
      </c>
    </row>
    <row r="680" spans="1:12" ht="40.5" customHeight="1">
      <c r="A680" s="7">
        <v>804020</v>
      </c>
      <c r="B680" s="2" t="s">
        <v>0</v>
      </c>
      <c r="C680" s="5" t="s">
        <v>694</v>
      </c>
      <c r="D680" s="8"/>
      <c r="E680" s="3">
        <v>0.95</v>
      </c>
      <c r="F680" s="9">
        <v>0.3</v>
      </c>
      <c r="G680" s="9">
        <v>0.65</v>
      </c>
      <c r="H680" s="18">
        <v>0</v>
      </c>
      <c r="I680" s="20">
        <f t="shared" si="40"/>
        <v>197450</v>
      </c>
      <c r="J680" s="22">
        <f t="shared" si="41"/>
        <v>59235</v>
      </c>
      <c r="K680" s="22">
        <f t="shared" si="42"/>
        <v>684400</v>
      </c>
      <c r="L680" s="22">
        <f t="shared" si="43"/>
        <v>546185</v>
      </c>
    </row>
    <row r="681" spans="1:12" ht="40.5" customHeight="1">
      <c r="A681" s="7">
        <v>804030</v>
      </c>
      <c r="B681" s="2" t="s">
        <v>0</v>
      </c>
      <c r="C681" s="5" t="s">
        <v>695</v>
      </c>
      <c r="D681" s="8"/>
      <c r="E681" s="3">
        <v>1.04</v>
      </c>
      <c r="F681" s="9">
        <v>0.42</v>
      </c>
      <c r="G681" s="9">
        <v>0.62</v>
      </c>
      <c r="H681" s="18">
        <v>0</v>
      </c>
      <c r="I681" s="20">
        <f t="shared" si="40"/>
        <v>208280</v>
      </c>
      <c r="J681" s="22">
        <f t="shared" si="41"/>
        <v>62484</v>
      </c>
      <c r="K681" s="22">
        <f t="shared" si="42"/>
        <v>696580</v>
      </c>
      <c r="L681" s="22">
        <f t="shared" si="43"/>
        <v>550784</v>
      </c>
    </row>
    <row r="682" spans="1:12" ht="40.5" customHeight="1">
      <c r="A682" s="7">
        <v>804035</v>
      </c>
      <c r="B682" s="2" t="s">
        <v>0</v>
      </c>
      <c r="C682" s="5" t="s">
        <v>696</v>
      </c>
      <c r="D682" s="8"/>
      <c r="E682" s="3">
        <v>0.46</v>
      </c>
      <c r="F682" s="9">
        <v>0.2</v>
      </c>
      <c r="G682" s="9">
        <v>0.26</v>
      </c>
      <c r="H682" s="18">
        <v>0</v>
      </c>
      <c r="I682" s="20">
        <f t="shared" si="40"/>
        <v>90900</v>
      </c>
      <c r="J682" s="22">
        <f t="shared" si="41"/>
        <v>27270</v>
      </c>
      <c r="K682" s="22">
        <f t="shared" si="42"/>
        <v>299920</v>
      </c>
      <c r="L682" s="22">
        <f t="shared" si="43"/>
        <v>236290</v>
      </c>
    </row>
    <row r="683" spans="1:12" ht="40.5" customHeight="1">
      <c r="A683" s="7">
        <v>804040</v>
      </c>
      <c r="B683" s="2" t="s">
        <v>0</v>
      </c>
      <c r="C683" s="5" t="s">
        <v>697</v>
      </c>
      <c r="D683" s="8"/>
      <c r="E683" s="3">
        <v>0.46</v>
      </c>
      <c r="F683" s="9">
        <v>0.2</v>
      </c>
      <c r="G683" s="9">
        <v>0.26</v>
      </c>
      <c r="H683" s="18">
        <v>0</v>
      </c>
      <c r="I683" s="20">
        <f t="shared" si="40"/>
        <v>90900</v>
      </c>
      <c r="J683" s="22">
        <f t="shared" si="41"/>
        <v>27270</v>
      </c>
      <c r="K683" s="22">
        <f t="shared" si="42"/>
        <v>299920</v>
      </c>
      <c r="L683" s="22">
        <f t="shared" si="43"/>
        <v>236290</v>
      </c>
    </row>
    <row r="684" spans="1:12" ht="40.5" customHeight="1">
      <c r="A684" s="7">
        <v>804045</v>
      </c>
      <c r="B684" s="2" t="s">
        <v>0</v>
      </c>
      <c r="C684" s="5" t="s">
        <v>698</v>
      </c>
      <c r="D684" s="8"/>
      <c r="E684" s="3">
        <v>0.48</v>
      </c>
      <c r="F684" s="9">
        <v>0.13</v>
      </c>
      <c r="G684" s="9">
        <v>0.35</v>
      </c>
      <c r="H684" s="18">
        <v>0</v>
      </c>
      <c r="I684" s="20">
        <f t="shared" si="40"/>
        <v>101620</v>
      </c>
      <c r="J684" s="22">
        <f t="shared" si="41"/>
        <v>30486</v>
      </c>
      <c r="K684" s="22">
        <f t="shared" si="42"/>
        <v>358210</v>
      </c>
      <c r="L684" s="22">
        <f t="shared" si="43"/>
        <v>287076</v>
      </c>
    </row>
    <row r="685" spans="1:12" ht="40.5" customHeight="1">
      <c r="A685" s="7">
        <v>804050</v>
      </c>
      <c r="B685" s="2" t="s">
        <v>0</v>
      </c>
      <c r="C685" s="5" t="s">
        <v>699</v>
      </c>
      <c r="D685" s="8"/>
      <c r="E685" s="3">
        <v>0.14000000000000001</v>
      </c>
      <c r="F685" s="9">
        <v>0.05</v>
      </c>
      <c r="G685" s="9">
        <v>0.09</v>
      </c>
      <c r="H685" s="18">
        <v>0</v>
      </c>
      <c r="I685" s="20">
        <f t="shared" si="40"/>
        <v>28600</v>
      </c>
      <c r="J685" s="22">
        <f t="shared" si="41"/>
        <v>8580</v>
      </c>
      <c r="K685" s="22">
        <f t="shared" si="42"/>
        <v>97530</v>
      </c>
      <c r="L685" s="22">
        <f t="shared" si="43"/>
        <v>77510</v>
      </c>
    </row>
    <row r="686" spans="1:12" ht="40.5" customHeight="1">
      <c r="A686" s="7">
        <v>804060</v>
      </c>
      <c r="B686" s="2" t="s">
        <v>0</v>
      </c>
      <c r="C686" s="5" t="s">
        <v>700</v>
      </c>
      <c r="D686" s="8"/>
      <c r="E686" s="3">
        <v>0.69000000000000006</v>
      </c>
      <c r="F686" s="9">
        <v>0.23</v>
      </c>
      <c r="G686" s="9">
        <v>0.46</v>
      </c>
      <c r="H686" s="18">
        <v>0</v>
      </c>
      <c r="I686" s="20">
        <f t="shared" si="40"/>
        <v>142370</v>
      </c>
      <c r="J686" s="22">
        <f t="shared" si="41"/>
        <v>42711</v>
      </c>
      <c r="K686" s="22">
        <f t="shared" si="42"/>
        <v>490130</v>
      </c>
      <c r="L686" s="22">
        <f t="shared" si="43"/>
        <v>390471</v>
      </c>
    </row>
    <row r="687" spans="1:12" ht="40.5" customHeight="1">
      <c r="A687" s="7">
        <v>804065</v>
      </c>
      <c r="B687" s="2" t="s">
        <v>0</v>
      </c>
      <c r="C687" s="5" t="s">
        <v>701</v>
      </c>
      <c r="D687" s="8"/>
      <c r="E687" s="3">
        <v>0.71</v>
      </c>
      <c r="F687" s="9">
        <v>0.25</v>
      </c>
      <c r="G687" s="9">
        <v>0.46</v>
      </c>
      <c r="H687" s="18">
        <v>0</v>
      </c>
      <c r="I687" s="20">
        <f t="shared" si="40"/>
        <v>145350</v>
      </c>
      <c r="J687" s="22">
        <f t="shared" si="41"/>
        <v>43605</v>
      </c>
      <c r="K687" s="22">
        <f t="shared" si="42"/>
        <v>496670</v>
      </c>
      <c r="L687" s="22">
        <f t="shared" si="43"/>
        <v>394925</v>
      </c>
    </row>
    <row r="688" spans="1:12" ht="40.5" customHeight="1">
      <c r="A688" s="7">
        <v>804070</v>
      </c>
      <c r="B688" s="2" t="s">
        <v>0</v>
      </c>
      <c r="C688" s="5" t="s">
        <v>702</v>
      </c>
      <c r="D688" s="8"/>
      <c r="E688" s="3">
        <v>1.31</v>
      </c>
      <c r="F688" s="9">
        <v>0.36</v>
      </c>
      <c r="G688" s="9">
        <v>0.95</v>
      </c>
      <c r="H688" s="18">
        <v>0</v>
      </c>
      <c r="I688" s="20">
        <f t="shared" si="40"/>
        <v>276890</v>
      </c>
      <c r="J688" s="22">
        <f t="shared" si="41"/>
        <v>83067</v>
      </c>
      <c r="K688" s="22">
        <f t="shared" si="42"/>
        <v>974620</v>
      </c>
      <c r="L688" s="22">
        <f t="shared" si="43"/>
        <v>780797</v>
      </c>
    </row>
    <row r="689" spans="1:12" ht="40.5" customHeight="1">
      <c r="A689" s="7">
        <v>804075</v>
      </c>
      <c r="B689" s="2" t="s">
        <v>0</v>
      </c>
      <c r="C689" s="5" t="s">
        <v>703</v>
      </c>
      <c r="D689" s="8"/>
      <c r="E689" s="3">
        <v>2.2199999999999998</v>
      </c>
      <c r="F689" s="9">
        <v>1.06</v>
      </c>
      <c r="G689" s="9">
        <v>1.1599999999999999</v>
      </c>
      <c r="H689" s="18">
        <v>0</v>
      </c>
      <c r="I689" s="20">
        <f t="shared" si="40"/>
        <v>430540</v>
      </c>
      <c r="J689" s="22">
        <f t="shared" si="41"/>
        <v>129162</v>
      </c>
      <c r="K689" s="22">
        <f t="shared" si="42"/>
        <v>1392940</v>
      </c>
      <c r="L689" s="22">
        <f t="shared" si="43"/>
        <v>1091562</v>
      </c>
    </row>
    <row r="690" spans="1:12" ht="40.5" customHeight="1">
      <c r="A690" s="7">
        <v>804080</v>
      </c>
      <c r="B690" s="2" t="s">
        <v>0</v>
      </c>
      <c r="C690" s="5" t="s">
        <v>704</v>
      </c>
      <c r="D690" s="8"/>
      <c r="E690" s="3">
        <v>6.38</v>
      </c>
      <c r="F690" s="9">
        <v>3.48</v>
      </c>
      <c r="G690" s="9">
        <v>2.9</v>
      </c>
      <c r="H690" s="18">
        <v>0</v>
      </c>
      <c r="I690" s="20">
        <f t="shared" si="40"/>
        <v>1200020</v>
      </c>
      <c r="J690" s="22">
        <f t="shared" si="41"/>
        <v>360006</v>
      </c>
      <c r="K690" s="22">
        <f t="shared" si="42"/>
        <v>3753760</v>
      </c>
      <c r="L690" s="22">
        <f t="shared" si="43"/>
        <v>2913746</v>
      </c>
    </row>
    <row r="691" spans="1:12" ht="40.5" customHeight="1">
      <c r="A691" s="7">
        <v>804085</v>
      </c>
      <c r="B691" s="2" t="s">
        <v>0</v>
      </c>
      <c r="C691" s="5" t="s">
        <v>705</v>
      </c>
      <c r="D691" s="8"/>
      <c r="E691" s="3">
        <v>4.88</v>
      </c>
      <c r="F691" s="9">
        <v>1.02</v>
      </c>
      <c r="G691" s="9">
        <v>3.86</v>
      </c>
      <c r="H691" s="18">
        <v>0</v>
      </c>
      <c r="I691" s="20">
        <f t="shared" si="40"/>
        <v>1059080</v>
      </c>
      <c r="J691" s="22">
        <f t="shared" si="41"/>
        <v>317724</v>
      </c>
      <c r="K691" s="22">
        <f t="shared" si="42"/>
        <v>3815260</v>
      </c>
      <c r="L691" s="22">
        <f t="shared" si="43"/>
        <v>3073904</v>
      </c>
    </row>
    <row r="692" spans="1:12" ht="40.5" customHeight="1">
      <c r="A692" s="7">
        <v>804090</v>
      </c>
      <c r="B692" s="2" t="s">
        <v>0</v>
      </c>
      <c r="C692" s="5" t="s">
        <v>706</v>
      </c>
      <c r="D692" s="8"/>
      <c r="E692" s="3">
        <v>0.24000000000000002</v>
      </c>
      <c r="F692" s="9">
        <v>0.1</v>
      </c>
      <c r="G692" s="9">
        <v>0.14000000000000001</v>
      </c>
      <c r="H692" s="18">
        <v>0</v>
      </c>
      <c r="I692" s="20">
        <f t="shared" si="40"/>
        <v>47800</v>
      </c>
      <c r="J692" s="22">
        <f t="shared" si="41"/>
        <v>14340</v>
      </c>
      <c r="K692" s="22">
        <f t="shared" si="42"/>
        <v>158980</v>
      </c>
      <c r="L692" s="22">
        <f t="shared" si="43"/>
        <v>125520</v>
      </c>
    </row>
    <row r="693" spans="1:12" ht="40.5" customHeight="1">
      <c r="A693" s="7">
        <v>804095</v>
      </c>
      <c r="B693" s="2" t="s">
        <v>0</v>
      </c>
      <c r="C693" s="5" t="s">
        <v>707</v>
      </c>
      <c r="D693" s="8"/>
      <c r="E693" s="3">
        <v>0.77</v>
      </c>
      <c r="F693" s="9">
        <v>0.31</v>
      </c>
      <c r="G693" s="9">
        <v>0.46</v>
      </c>
      <c r="H693" s="18">
        <v>0</v>
      </c>
      <c r="I693" s="20">
        <f t="shared" si="40"/>
        <v>154290</v>
      </c>
      <c r="J693" s="22">
        <f t="shared" si="41"/>
        <v>46287</v>
      </c>
      <c r="K693" s="22">
        <f t="shared" si="42"/>
        <v>516290</v>
      </c>
      <c r="L693" s="22">
        <f t="shared" si="43"/>
        <v>408287</v>
      </c>
    </row>
    <row r="694" spans="1:12" ht="40.5" customHeight="1">
      <c r="A694" s="7">
        <v>804100</v>
      </c>
      <c r="B694" s="2" t="s">
        <v>0</v>
      </c>
      <c r="C694" s="5" t="s">
        <v>708</v>
      </c>
      <c r="D694" s="8"/>
      <c r="E694" s="3">
        <v>0.24</v>
      </c>
      <c r="F694" s="9">
        <v>0.12</v>
      </c>
      <c r="G694" s="9">
        <v>0.12</v>
      </c>
      <c r="H694" s="18">
        <v>0</v>
      </c>
      <c r="I694" s="20">
        <f t="shared" si="40"/>
        <v>46080</v>
      </c>
      <c r="J694" s="22">
        <f t="shared" si="41"/>
        <v>13824</v>
      </c>
      <c r="K694" s="22">
        <f t="shared" si="42"/>
        <v>147480</v>
      </c>
      <c r="L694" s="22">
        <f t="shared" si="43"/>
        <v>115224</v>
      </c>
    </row>
    <row r="695" spans="1:12" ht="40.5" customHeight="1">
      <c r="A695" s="7">
        <v>804105</v>
      </c>
      <c r="B695" s="2" t="s">
        <v>0</v>
      </c>
      <c r="C695" s="5" t="s">
        <v>709</v>
      </c>
      <c r="D695" s="8"/>
      <c r="E695" s="3">
        <v>0.18</v>
      </c>
      <c r="F695" s="9">
        <v>0.1</v>
      </c>
      <c r="G695" s="9">
        <v>0.08</v>
      </c>
      <c r="H695" s="18">
        <v>0</v>
      </c>
      <c r="I695" s="20">
        <f t="shared" si="40"/>
        <v>33700</v>
      </c>
      <c r="J695" s="22">
        <f t="shared" si="41"/>
        <v>10110</v>
      </c>
      <c r="K695" s="22">
        <f t="shared" si="42"/>
        <v>104860</v>
      </c>
      <c r="L695" s="22">
        <f t="shared" si="43"/>
        <v>81270</v>
      </c>
    </row>
    <row r="696" spans="1:12" ht="40.5" customHeight="1">
      <c r="A696" s="7">
        <v>804110</v>
      </c>
      <c r="B696" s="2" t="s">
        <v>0</v>
      </c>
      <c r="C696" s="5" t="s">
        <v>710</v>
      </c>
      <c r="D696" s="8"/>
      <c r="E696" s="3">
        <v>0.16</v>
      </c>
      <c r="F696" s="9">
        <v>0.05</v>
      </c>
      <c r="G696" s="9">
        <v>0.11</v>
      </c>
      <c r="H696" s="18">
        <v>0</v>
      </c>
      <c r="I696" s="20">
        <f t="shared" si="40"/>
        <v>33300</v>
      </c>
      <c r="J696" s="22">
        <f t="shared" si="41"/>
        <v>9990</v>
      </c>
      <c r="K696" s="22">
        <f t="shared" si="42"/>
        <v>115570</v>
      </c>
      <c r="L696" s="22">
        <f t="shared" si="43"/>
        <v>92260</v>
      </c>
    </row>
    <row r="697" spans="1:12" ht="40.5" customHeight="1">
      <c r="A697" s="7">
        <v>804115</v>
      </c>
      <c r="B697" s="2" t="s">
        <v>0</v>
      </c>
      <c r="C697" s="5" t="s">
        <v>711</v>
      </c>
      <c r="D697" s="8"/>
      <c r="E697" s="3">
        <v>0.28000000000000003</v>
      </c>
      <c r="F697" s="9">
        <v>0.11</v>
      </c>
      <c r="G697" s="9">
        <v>0.17</v>
      </c>
      <c r="H697" s="18">
        <v>0</v>
      </c>
      <c r="I697" s="20">
        <f t="shared" si="40"/>
        <v>56340</v>
      </c>
      <c r="J697" s="22">
        <f t="shared" si="41"/>
        <v>16902</v>
      </c>
      <c r="K697" s="22">
        <f t="shared" si="42"/>
        <v>189310</v>
      </c>
      <c r="L697" s="22">
        <f t="shared" si="43"/>
        <v>149872</v>
      </c>
    </row>
    <row r="698" spans="1:12" ht="40.5" customHeight="1">
      <c r="A698" s="7">
        <v>804120</v>
      </c>
      <c r="B698" s="2" t="s">
        <v>0</v>
      </c>
      <c r="C698" s="5" t="s">
        <v>712</v>
      </c>
      <c r="D698" s="8"/>
      <c r="E698" s="3">
        <v>0.82</v>
      </c>
      <c r="F698" s="9">
        <v>0.25</v>
      </c>
      <c r="G698" s="9">
        <v>0.56999999999999995</v>
      </c>
      <c r="H698" s="18">
        <v>0</v>
      </c>
      <c r="I698" s="20">
        <f t="shared" si="40"/>
        <v>171200</v>
      </c>
      <c r="J698" s="22">
        <f t="shared" si="41"/>
        <v>51360</v>
      </c>
      <c r="K698" s="22">
        <f t="shared" si="42"/>
        <v>595890</v>
      </c>
      <c r="L698" s="22">
        <f t="shared" si="43"/>
        <v>476050</v>
      </c>
    </row>
    <row r="699" spans="1:12" ht="40.5" customHeight="1">
      <c r="A699" s="7">
        <v>804125</v>
      </c>
      <c r="B699" s="2" t="s">
        <v>0</v>
      </c>
      <c r="C699" s="5" t="s">
        <v>713</v>
      </c>
      <c r="D699" s="8"/>
      <c r="E699" s="3">
        <v>10.190000000000001</v>
      </c>
      <c r="F699" s="9">
        <v>1.55</v>
      </c>
      <c r="G699" s="9">
        <v>8.64</v>
      </c>
      <c r="H699" s="18">
        <v>0</v>
      </c>
      <c r="I699" s="20">
        <f t="shared" si="40"/>
        <v>2261350</v>
      </c>
      <c r="J699" s="22">
        <f t="shared" si="41"/>
        <v>678405</v>
      </c>
      <c r="K699" s="22">
        <f t="shared" si="42"/>
        <v>8300130.0000000009</v>
      </c>
      <c r="L699" s="22">
        <f t="shared" si="43"/>
        <v>6717185.0000000009</v>
      </c>
    </row>
    <row r="700" spans="1:12" ht="40.5" customHeight="1">
      <c r="A700" s="7">
        <v>804140</v>
      </c>
      <c r="B700" s="2" t="s">
        <v>31</v>
      </c>
      <c r="C700" s="5" t="s">
        <v>714</v>
      </c>
      <c r="D700" s="8"/>
      <c r="E700" s="3">
        <v>1.5699999999999998</v>
      </c>
      <c r="F700" s="9">
        <v>0.43</v>
      </c>
      <c r="G700" s="9">
        <v>1.1399999999999999</v>
      </c>
      <c r="H700" s="18">
        <v>0</v>
      </c>
      <c r="I700" s="20">
        <f t="shared" si="40"/>
        <v>331970</v>
      </c>
      <c r="J700" s="22">
        <f t="shared" si="41"/>
        <v>99591</v>
      </c>
      <c r="K700" s="22">
        <f t="shared" si="42"/>
        <v>1168890</v>
      </c>
      <c r="L700" s="22">
        <f t="shared" si="43"/>
        <v>936511</v>
      </c>
    </row>
    <row r="701" spans="1:12" ht="40.5" customHeight="1">
      <c r="A701" s="7">
        <v>804145</v>
      </c>
      <c r="B701" s="2" t="s">
        <v>31</v>
      </c>
      <c r="C701" s="5" t="s">
        <v>715</v>
      </c>
      <c r="D701" s="8"/>
      <c r="E701" s="3">
        <v>0.39</v>
      </c>
      <c r="F701" s="9">
        <v>0.11</v>
      </c>
      <c r="G701" s="9">
        <v>0.28000000000000003</v>
      </c>
      <c r="H701" s="18">
        <v>0</v>
      </c>
      <c r="I701" s="20">
        <f t="shared" si="40"/>
        <v>82190</v>
      </c>
      <c r="J701" s="22">
        <f t="shared" si="41"/>
        <v>24657</v>
      </c>
      <c r="K701" s="22">
        <f t="shared" si="42"/>
        <v>288530</v>
      </c>
      <c r="L701" s="22">
        <f t="shared" si="43"/>
        <v>230997</v>
      </c>
    </row>
    <row r="702" spans="1:12" ht="40.5" customHeight="1">
      <c r="A702" s="7">
        <v>804150</v>
      </c>
      <c r="B702" s="2" t="s">
        <v>31</v>
      </c>
      <c r="C702" s="5" t="s">
        <v>716</v>
      </c>
      <c r="D702" s="8"/>
      <c r="E702" s="3">
        <v>0.64999999999999991</v>
      </c>
      <c r="F702" s="9">
        <v>0.18</v>
      </c>
      <c r="G702" s="9">
        <v>0.47</v>
      </c>
      <c r="H702" s="18">
        <v>0</v>
      </c>
      <c r="I702" s="20">
        <f t="shared" si="40"/>
        <v>137270</v>
      </c>
      <c r="J702" s="22">
        <f t="shared" si="41"/>
        <v>41181</v>
      </c>
      <c r="K702" s="22">
        <f t="shared" si="42"/>
        <v>482800</v>
      </c>
      <c r="L702" s="22">
        <f t="shared" si="43"/>
        <v>386711</v>
      </c>
    </row>
    <row r="703" spans="1:12" ht="40.5" customHeight="1">
      <c r="A703" s="7">
        <v>804155</v>
      </c>
      <c r="B703" s="2" t="s">
        <v>31</v>
      </c>
      <c r="C703" s="5" t="s">
        <v>717</v>
      </c>
      <c r="D703" s="8"/>
      <c r="E703" s="3">
        <v>0.5</v>
      </c>
      <c r="F703" s="9">
        <v>0.14000000000000001</v>
      </c>
      <c r="G703" s="9">
        <v>0.36</v>
      </c>
      <c r="H703" s="18">
        <v>0</v>
      </c>
      <c r="I703" s="20">
        <f t="shared" si="40"/>
        <v>105460</v>
      </c>
      <c r="J703" s="22">
        <f t="shared" si="41"/>
        <v>31638</v>
      </c>
      <c r="K703" s="22">
        <f t="shared" si="42"/>
        <v>370500</v>
      </c>
      <c r="L703" s="22">
        <f t="shared" si="43"/>
        <v>296678</v>
      </c>
    </row>
    <row r="704" spans="1:12" ht="40.5" customHeight="1">
      <c r="A704" s="7">
        <v>804160</v>
      </c>
      <c r="B704" s="2" t="s">
        <v>31</v>
      </c>
      <c r="C704" s="5" t="s">
        <v>718</v>
      </c>
      <c r="D704" s="8"/>
      <c r="E704" s="3">
        <v>0.64999999999999991</v>
      </c>
      <c r="F704" s="9">
        <v>0.18</v>
      </c>
      <c r="G704" s="9">
        <v>0.47</v>
      </c>
      <c r="H704" s="18">
        <v>0</v>
      </c>
      <c r="I704" s="20">
        <f t="shared" si="40"/>
        <v>137270</v>
      </c>
      <c r="J704" s="22">
        <f t="shared" si="41"/>
        <v>41181</v>
      </c>
      <c r="K704" s="22">
        <f t="shared" si="42"/>
        <v>482800</v>
      </c>
      <c r="L704" s="22">
        <f t="shared" si="43"/>
        <v>386711</v>
      </c>
    </row>
    <row r="705" spans="1:12" ht="40.5" customHeight="1">
      <c r="A705" s="7">
        <v>804165</v>
      </c>
      <c r="B705" s="2" t="s">
        <v>0</v>
      </c>
      <c r="C705" s="5" t="s">
        <v>719</v>
      </c>
      <c r="D705" s="8"/>
      <c r="E705" s="3">
        <v>6.6</v>
      </c>
      <c r="F705" s="9">
        <v>1.8</v>
      </c>
      <c r="G705" s="9">
        <v>4.8</v>
      </c>
      <c r="H705" s="18">
        <v>0</v>
      </c>
      <c r="I705" s="20">
        <f t="shared" si="40"/>
        <v>1396200</v>
      </c>
      <c r="J705" s="22">
        <f t="shared" si="41"/>
        <v>418860</v>
      </c>
      <c r="K705" s="22">
        <f t="shared" si="42"/>
        <v>4918200</v>
      </c>
      <c r="L705" s="22">
        <f t="shared" si="43"/>
        <v>3940860</v>
      </c>
    </row>
    <row r="706" spans="1:12" ht="40.5" customHeight="1">
      <c r="A706" s="7">
        <v>804170</v>
      </c>
      <c r="B706" s="2" t="s">
        <v>31</v>
      </c>
      <c r="C706" s="5" t="s">
        <v>720</v>
      </c>
      <c r="D706" s="8"/>
      <c r="E706" s="3">
        <v>2.62</v>
      </c>
      <c r="F706" s="9">
        <v>0.72</v>
      </c>
      <c r="G706" s="9">
        <v>1.9</v>
      </c>
      <c r="H706" s="18">
        <v>0</v>
      </c>
      <c r="I706" s="20">
        <f t="shared" si="40"/>
        <v>553780</v>
      </c>
      <c r="J706" s="22">
        <f t="shared" si="41"/>
        <v>166134</v>
      </c>
      <c r="K706" s="22">
        <f t="shared" si="42"/>
        <v>1949240</v>
      </c>
      <c r="L706" s="22">
        <f t="shared" si="43"/>
        <v>1561594</v>
      </c>
    </row>
    <row r="707" spans="1:12" ht="40.5" customHeight="1">
      <c r="A707" s="7">
        <v>804175</v>
      </c>
      <c r="B707" s="2" t="s">
        <v>31</v>
      </c>
      <c r="C707" s="5" t="s">
        <v>721</v>
      </c>
      <c r="D707" s="8"/>
      <c r="E707" s="3">
        <v>1.49</v>
      </c>
      <c r="F707" s="9">
        <v>0.41</v>
      </c>
      <c r="G707" s="9">
        <v>1.08</v>
      </c>
      <c r="H707" s="18">
        <v>0</v>
      </c>
      <c r="I707" s="20">
        <f t="shared" si="40"/>
        <v>314890</v>
      </c>
      <c r="J707" s="22">
        <f t="shared" si="41"/>
        <v>94467</v>
      </c>
      <c r="K707" s="22">
        <f t="shared" si="42"/>
        <v>1108230</v>
      </c>
      <c r="L707" s="22">
        <f t="shared" si="43"/>
        <v>887807</v>
      </c>
    </row>
    <row r="708" spans="1:12" ht="40.5" customHeight="1">
      <c r="A708" s="7">
        <v>804180</v>
      </c>
      <c r="B708" s="2" t="s">
        <v>0</v>
      </c>
      <c r="C708" s="5" t="s">
        <v>722</v>
      </c>
      <c r="D708" s="8"/>
      <c r="E708" s="3">
        <v>0.41</v>
      </c>
      <c r="F708" s="9">
        <v>0.11</v>
      </c>
      <c r="G708" s="9">
        <v>0.3</v>
      </c>
      <c r="H708" s="18">
        <v>0</v>
      </c>
      <c r="I708" s="20">
        <f t="shared" si="40"/>
        <v>86890</v>
      </c>
      <c r="J708" s="22">
        <f t="shared" si="41"/>
        <v>26067</v>
      </c>
      <c r="K708" s="22">
        <f t="shared" si="42"/>
        <v>306570</v>
      </c>
      <c r="L708" s="22">
        <f t="shared" si="43"/>
        <v>245747</v>
      </c>
    </row>
    <row r="709" spans="1:12" ht="40.5" customHeight="1">
      <c r="A709" s="7">
        <v>804181</v>
      </c>
      <c r="B709" s="2" t="s">
        <v>31</v>
      </c>
      <c r="C709" s="5" t="s">
        <v>723</v>
      </c>
      <c r="D709" s="8" t="s">
        <v>724</v>
      </c>
      <c r="E709" s="3">
        <v>1.1000000000000001</v>
      </c>
      <c r="F709" s="9">
        <v>0.3</v>
      </c>
      <c r="G709" s="9">
        <v>0.8</v>
      </c>
      <c r="H709" s="18">
        <v>0</v>
      </c>
      <c r="I709" s="20">
        <f t="shared" si="40"/>
        <v>232700</v>
      </c>
      <c r="J709" s="22">
        <f t="shared" si="41"/>
        <v>69810</v>
      </c>
      <c r="K709" s="22">
        <f t="shared" si="42"/>
        <v>819700</v>
      </c>
      <c r="L709" s="22">
        <f t="shared" si="43"/>
        <v>656810</v>
      </c>
    </row>
    <row r="710" spans="1:12" ht="40.5" customHeight="1">
      <c r="A710" s="7">
        <v>804182</v>
      </c>
      <c r="B710" s="2" t="s">
        <v>31</v>
      </c>
      <c r="C710" s="5" t="s">
        <v>725</v>
      </c>
      <c r="D710" s="8" t="s">
        <v>724</v>
      </c>
      <c r="E710" s="3">
        <v>3.1</v>
      </c>
      <c r="F710" s="9">
        <v>1</v>
      </c>
      <c r="G710" s="9">
        <v>2.1</v>
      </c>
      <c r="H710" s="18">
        <v>0</v>
      </c>
      <c r="I710" s="20">
        <f t="shared" si="40"/>
        <v>642500</v>
      </c>
      <c r="J710" s="22">
        <f t="shared" si="41"/>
        <v>192750</v>
      </c>
      <c r="K710" s="22">
        <f t="shared" si="42"/>
        <v>2221200</v>
      </c>
      <c r="L710" s="22">
        <f t="shared" si="43"/>
        <v>1771450</v>
      </c>
    </row>
    <row r="711" spans="1:12" ht="40.5" customHeight="1">
      <c r="A711" s="7">
        <v>804183</v>
      </c>
      <c r="B711" s="2" t="s">
        <v>31</v>
      </c>
      <c r="C711" s="5" t="s">
        <v>726</v>
      </c>
      <c r="D711" s="8" t="s">
        <v>727</v>
      </c>
      <c r="E711" s="3">
        <v>0.8</v>
      </c>
      <c r="F711" s="9">
        <v>0.25</v>
      </c>
      <c r="G711" s="9">
        <v>0.55000000000000004</v>
      </c>
      <c r="H711" s="18">
        <v>0</v>
      </c>
      <c r="I711" s="20">
        <f t="shared" ref="I711:I774" si="44">(F711*149000)+(G711*235000)</f>
        <v>166500</v>
      </c>
      <c r="J711" s="22">
        <f t="shared" ref="J711:J774" si="45">I711*30%</f>
        <v>49950</v>
      </c>
      <c r="K711" s="22">
        <f t="shared" ref="K711:K774" si="46">(F711*327000)+(G711*902000)</f>
        <v>577850</v>
      </c>
      <c r="L711" s="22">
        <f t="shared" ref="L711:L774" si="47">K711-(I711*70%)</f>
        <v>461300</v>
      </c>
    </row>
    <row r="712" spans="1:12" ht="40.5" customHeight="1">
      <c r="A712" s="7">
        <v>804184</v>
      </c>
      <c r="B712" s="2" t="s">
        <v>31</v>
      </c>
      <c r="C712" s="5" t="s">
        <v>728</v>
      </c>
      <c r="D712" s="8" t="s">
        <v>724</v>
      </c>
      <c r="E712" s="3">
        <v>0.5</v>
      </c>
      <c r="F712" s="9">
        <v>0.15</v>
      </c>
      <c r="G712" s="9">
        <v>0.35</v>
      </c>
      <c r="H712" s="18">
        <v>0</v>
      </c>
      <c r="I712" s="20">
        <f t="shared" si="44"/>
        <v>104600</v>
      </c>
      <c r="J712" s="22">
        <f t="shared" si="45"/>
        <v>31380</v>
      </c>
      <c r="K712" s="22">
        <f t="shared" si="46"/>
        <v>364750</v>
      </c>
      <c r="L712" s="22">
        <f t="shared" si="47"/>
        <v>291530</v>
      </c>
    </row>
    <row r="713" spans="1:12" ht="40.5" customHeight="1">
      <c r="A713" s="7">
        <v>804185</v>
      </c>
      <c r="B713" s="2" t="s">
        <v>31</v>
      </c>
      <c r="C713" s="5" t="s">
        <v>729</v>
      </c>
      <c r="D713" s="8" t="s">
        <v>724</v>
      </c>
      <c r="E713" s="3">
        <v>0.7</v>
      </c>
      <c r="F713" s="9">
        <v>0.2</v>
      </c>
      <c r="G713" s="9">
        <v>0.5</v>
      </c>
      <c r="H713" s="18">
        <v>0</v>
      </c>
      <c r="I713" s="20">
        <f t="shared" si="44"/>
        <v>147300</v>
      </c>
      <c r="J713" s="22">
        <f t="shared" si="45"/>
        <v>44190</v>
      </c>
      <c r="K713" s="22">
        <f t="shared" si="46"/>
        <v>516400</v>
      </c>
      <c r="L713" s="22">
        <f t="shared" si="47"/>
        <v>413290</v>
      </c>
    </row>
    <row r="714" spans="1:12" ht="40.5" customHeight="1">
      <c r="A714" s="7">
        <v>804186</v>
      </c>
      <c r="B714" s="2" t="s">
        <v>31</v>
      </c>
      <c r="C714" s="5" t="s">
        <v>730</v>
      </c>
      <c r="D714" s="8" t="s">
        <v>724</v>
      </c>
      <c r="E714" s="3">
        <v>0.7</v>
      </c>
      <c r="F714" s="9">
        <v>0.2</v>
      </c>
      <c r="G714" s="9">
        <v>0.5</v>
      </c>
      <c r="H714" s="18">
        <v>0</v>
      </c>
      <c r="I714" s="20">
        <f t="shared" si="44"/>
        <v>147300</v>
      </c>
      <c r="J714" s="22">
        <f t="shared" si="45"/>
        <v>44190</v>
      </c>
      <c r="K714" s="22">
        <f t="shared" si="46"/>
        <v>516400</v>
      </c>
      <c r="L714" s="22">
        <f t="shared" si="47"/>
        <v>413290</v>
      </c>
    </row>
    <row r="715" spans="1:12" ht="40.5" customHeight="1">
      <c r="A715" s="7">
        <v>804187</v>
      </c>
      <c r="B715" s="2" t="s">
        <v>31</v>
      </c>
      <c r="C715" s="5" t="s">
        <v>731</v>
      </c>
      <c r="D715" s="8" t="s">
        <v>724</v>
      </c>
      <c r="E715" s="3">
        <v>1</v>
      </c>
      <c r="F715" s="9">
        <v>0.3</v>
      </c>
      <c r="G715" s="9">
        <v>0.7</v>
      </c>
      <c r="H715" s="18">
        <v>0</v>
      </c>
      <c r="I715" s="20">
        <f t="shared" si="44"/>
        <v>209200</v>
      </c>
      <c r="J715" s="22">
        <f t="shared" si="45"/>
        <v>62760</v>
      </c>
      <c r="K715" s="22">
        <f t="shared" si="46"/>
        <v>729500</v>
      </c>
      <c r="L715" s="22">
        <f t="shared" si="47"/>
        <v>583060</v>
      </c>
    </row>
    <row r="716" spans="1:12" ht="40.5" customHeight="1">
      <c r="A716" s="7">
        <v>804188</v>
      </c>
      <c r="B716" s="2" t="s">
        <v>31</v>
      </c>
      <c r="C716" s="5" t="s">
        <v>732</v>
      </c>
      <c r="D716" s="8" t="s">
        <v>724</v>
      </c>
      <c r="E716" s="3">
        <v>0.7</v>
      </c>
      <c r="F716" s="9">
        <v>0.2</v>
      </c>
      <c r="G716" s="9">
        <v>0.5</v>
      </c>
      <c r="H716" s="18">
        <v>0</v>
      </c>
      <c r="I716" s="20">
        <f t="shared" si="44"/>
        <v>147300</v>
      </c>
      <c r="J716" s="22">
        <f t="shared" si="45"/>
        <v>44190</v>
      </c>
      <c r="K716" s="22">
        <f t="shared" si="46"/>
        <v>516400</v>
      </c>
      <c r="L716" s="22">
        <f t="shared" si="47"/>
        <v>413290</v>
      </c>
    </row>
    <row r="717" spans="1:12" ht="40.5" customHeight="1">
      <c r="A717" s="7">
        <v>804189</v>
      </c>
      <c r="B717" s="2" t="s">
        <v>31</v>
      </c>
      <c r="C717" s="5" t="s">
        <v>733</v>
      </c>
      <c r="D717" s="8" t="s">
        <v>724</v>
      </c>
      <c r="E717" s="3">
        <v>2.2999999999999998</v>
      </c>
      <c r="F717" s="9">
        <v>0.7</v>
      </c>
      <c r="G717" s="9">
        <v>1.6</v>
      </c>
      <c r="H717" s="18">
        <v>0</v>
      </c>
      <c r="I717" s="20">
        <f t="shared" si="44"/>
        <v>480300</v>
      </c>
      <c r="J717" s="22">
        <f t="shared" si="45"/>
        <v>144090</v>
      </c>
      <c r="K717" s="22">
        <f t="shared" si="46"/>
        <v>1672100</v>
      </c>
      <c r="L717" s="22">
        <f t="shared" si="47"/>
        <v>1335890</v>
      </c>
    </row>
    <row r="718" spans="1:12" ht="40.5" customHeight="1">
      <c r="A718" s="7">
        <v>804190</v>
      </c>
      <c r="B718" s="2" t="s">
        <v>31</v>
      </c>
      <c r="C718" s="5" t="s">
        <v>734</v>
      </c>
      <c r="D718" s="8" t="s">
        <v>724</v>
      </c>
      <c r="E718" s="3">
        <v>1.6</v>
      </c>
      <c r="F718" s="9">
        <v>0.5</v>
      </c>
      <c r="G718" s="9">
        <v>1.1000000000000001</v>
      </c>
      <c r="H718" s="18">
        <v>0</v>
      </c>
      <c r="I718" s="20">
        <f t="shared" si="44"/>
        <v>333000</v>
      </c>
      <c r="J718" s="22">
        <f t="shared" si="45"/>
        <v>99900</v>
      </c>
      <c r="K718" s="22">
        <f t="shared" si="46"/>
        <v>1155700</v>
      </c>
      <c r="L718" s="22">
        <f t="shared" si="47"/>
        <v>922600</v>
      </c>
    </row>
    <row r="719" spans="1:12" ht="40.5" customHeight="1">
      <c r="A719" s="7">
        <v>804191</v>
      </c>
      <c r="B719" s="2" t="s">
        <v>31</v>
      </c>
      <c r="C719" s="5" t="s">
        <v>735</v>
      </c>
      <c r="D719" s="8" t="s">
        <v>727</v>
      </c>
      <c r="E719" s="3">
        <v>2.2999999999999998</v>
      </c>
      <c r="F719" s="9">
        <v>0.7</v>
      </c>
      <c r="G719" s="9">
        <v>1.6</v>
      </c>
      <c r="H719" s="18">
        <v>0</v>
      </c>
      <c r="I719" s="20">
        <f t="shared" si="44"/>
        <v>480300</v>
      </c>
      <c r="J719" s="22">
        <f t="shared" si="45"/>
        <v>144090</v>
      </c>
      <c r="K719" s="22">
        <f t="shared" si="46"/>
        <v>1672100</v>
      </c>
      <c r="L719" s="22">
        <f t="shared" si="47"/>
        <v>1335890</v>
      </c>
    </row>
    <row r="720" spans="1:12" ht="40.5" customHeight="1">
      <c r="A720" s="7">
        <v>804192</v>
      </c>
      <c r="B720" s="2" t="s">
        <v>31</v>
      </c>
      <c r="C720" s="5" t="s">
        <v>736</v>
      </c>
      <c r="D720" s="8" t="s">
        <v>737</v>
      </c>
      <c r="E720" s="3">
        <v>2.2999999999999998</v>
      </c>
      <c r="F720" s="9">
        <v>0.7</v>
      </c>
      <c r="G720" s="9">
        <v>1.6</v>
      </c>
      <c r="H720" s="18">
        <v>0</v>
      </c>
      <c r="I720" s="20">
        <f t="shared" si="44"/>
        <v>480300</v>
      </c>
      <c r="J720" s="22">
        <f t="shared" si="45"/>
        <v>144090</v>
      </c>
      <c r="K720" s="22">
        <f t="shared" si="46"/>
        <v>1672100</v>
      </c>
      <c r="L720" s="22">
        <f t="shared" si="47"/>
        <v>1335890</v>
      </c>
    </row>
    <row r="721" spans="1:12" ht="40.5" customHeight="1">
      <c r="A721" s="7">
        <v>804193</v>
      </c>
      <c r="B721" s="2" t="s">
        <v>31</v>
      </c>
      <c r="C721" s="5" t="s">
        <v>738</v>
      </c>
      <c r="D721" s="8" t="s">
        <v>724</v>
      </c>
      <c r="E721" s="3">
        <v>1.2000000000000002</v>
      </c>
      <c r="F721" s="9">
        <v>0.4</v>
      </c>
      <c r="G721" s="9">
        <v>0.8</v>
      </c>
      <c r="H721" s="18">
        <v>0</v>
      </c>
      <c r="I721" s="20">
        <f t="shared" si="44"/>
        <v>247600</v>
      </c>
      <c r="J721" s="22">
        <f t="shared" si="45"/>
        <v>74280</v>
      </c>
      <c r="K721" s="22">
        <f t="shared" si="46"/>
        <v>852400</v>
      </c>
      <c r="L721" s="22">
        <f t="shared" si="47"/>
        <v>679080</v>
      </c>
    </row>
    <row r="722" spans="1:12" ht="40.5" customHeight="1">
      <c r="A722" s="7">
        <v>804194</v>
      </c>
      <c r="B722" s="2" t="s">
        <v>31</v>
      </c>
      <c r="C722" s="5" t="s">
        <v>739</v>
      </c>
      <c r="D722" s="8" t="s">
        <v>727</v>
      </c>
      <c r="E722" s="3">
        <v>0.35</v>
      </c>
      <c r="F722" s="9">
        <v>0.1</v>
      </c>
      <c r="G722" s="9">
        <v>0.25</v>
      </c>
      <c r="H722" s="18">
        <v>0</v>
      </c>
      <c r="I722" s="20">
        <f t="shared" si="44"/>
        <v>73650</v>
      </c>
      <c r="J722" s="22">
        <f t="shared" si="45"/>
        <v>22095</v>
      </c>
      <c r="K722" s="22">
        <f t="shared" si="46"/>
        <v>258200</v>
      </c>
      <c r="L722" s="22">
        <f t="shared" si="47"/>
        <v>206645</v>
      </c>
    </row>
    <row r="723" spans="1:12" ht="40.5" customHeight="1">
      <c r="A723" s="7">
        <v>804195</v>
      </c>
      <c r="B723" s="2" t="s">
        <v>31</v>
      </c>
      <c r="C723" s="5" t="s">
        <v>740</v>
      </c>
      <c r="D723" s="8" t="s">
        <v>724</v>
      </c>
      <c r="E723" s="3">
        <v>0.12</v>
      </c>
      <c r="F723" s="9">
        <v>0.04</v>
      </c>
      <c r="G723" s="9">
        <v>0.08</v>
      </c>
      <c r="H723" s="18">
        <v>0</v>
      </c>
      <c r="I723" s="20">
        <f t="shared" si="44"/>
        <v>24760</v>
      </c>
      <c r="J723" s="22">
        <f t="shared" si="45"/>
        <v>7428</v>
      </c>
      <c r="K723" s="22">
        <f t="shared" si="46"/>
        <v>85240</v>
      </c>
      <c r="L723" s="22">
        <f t="shared" si="47"/>
        <v>67908</v>
      </c>
    </row>
    <row r="724" spans="1:12" ht="40.5" customHeight="1">
      <c r="A724" s="7">
        <v>804196</v>
      </c>
      <c r="B724" s="2" t="s">
        <v>31</v>
      </c>
      <c r="C724" s="5" t="s">
        <v>741</v>
      </c>
      <c r="D724" s="8" t="s">
        <v>724</v>
      </c>
      <c r="E724" s="3">
        <v>0.8</v>
      </c>
      <c r="F724" s="9">
        <v>0.2</v>
      </c>
      <c r="G724" s="9">
        <v>0.6</v>
      </c>
      <c r="H724" s="18">
        <v>0</v>
      </c>
      <c r="I724" s="20">
        <f t="shared" si="44"/>
        <v>170800</v>
      </c>
      <c r="J724" s="22">
        <f t="shared" si="45"/>
        <v>51240</v>
      </c>
      <c r="K724" s="22">
        <f t="shared" si="46"/>
        <v>606600</v>
      </c>
      <c r="L724" s="22">
        <f t="shared" si="47"/>
        <v>487040</v>
      </c>
    </row>
    <row r="725" spans="1:12" ht="40.5" customHeight="1">
      <c r="A725" s="7">
        <v>804197</v>
      </c>
      <c r="B725" s="2" t="s">
        <v>31</v>
      </c>
      <c r="C725" s="5" t="s">
        <v>742</v>
      </c>
      <c r="D725" s="8" t="s">
        <v>727</v>
      </c>
      <c r="E725" s="3">
        <v>1.1000000000000001</v>
      </c>
      <c r="F725" s="9">
        <v>0.3</v>
      </c>
      <c r="G725" s="9">
        <v>0.8</v>
      </c>
      <c r="H725" s="18">
        <v>0</v>
      </c>
      <c r="I725" s="20">
        <f t="shared" si="44"/>
        <v>232700</v>
      </c>
      <c r="J725" s="22">
        <f t="shared" si="45"/>
        <v>69810</v>
      </c>
      <c r="K725" s="22">
        <f t="shared" si="46"/>
        <v>819700</v>
      </c>
      <c r="L725" s="22">
        <f t="shared" si="47"/>
        <v>656810</v>
      </c>
    </row>
    <row r="726" spans="1:12" ht="40.5" customHeight="1">
      <c r="A726" s="7">
        <v>804198</v>
      </c>
      <c r="B726" s="2" t="s">
        <v>31</v>
      </c>
      <c r="C726" s="5" t="s">
        <v>743</v>
      </c>
      <c r="D726" s="8" t="s">
        <v>724</v>
      </c>
      <c r="E726" s="3">
        <v>1</v>
      </c>
      <c r="F726" s="9">
        <v>0.3</v>
      </c>
      <c r="G726" s="9">
        <v>0.7</v>
      </c>
      <c r="H726" s="18">
        <v>0</v>
      </c>
      <c r="I726" s="20">
        <f t="shared" si="44"/>
        <v>209200</v>
      </c>
      <c r="J726" s="22">
        <f t="shared" si="45"/>
        <v>62760</v>
      </c>
      <c r="K726" s="22">
        <f t="shared" si="46"/>
        <v>729500</v>
      </c>
      <c r="L726" s="22">
        <f t="shared" si="47"/>
        <v>583060</v>
      </c>
    </row>
    <row r="727" spans="1:12" ht="40.5" customHeight="1">
      <c r="A727" s="7">
        <v>804201</v>
      </c>
      <c r="B727" s="2" t="s">
        <v>31</v>
      </c>
      <c r="C727" s="5" t="s">
        <v>744</v>
      </c>
      <c r="D727" s="8" t="s">
        <v>724</v>
      </c>
      <c r="E727" s="3">
        <v>4.5</v>
      </c>
      <c r="F727" s="9">
        <v>1</v>
      </c>
      <c r="G727" s="9">
        <v>3.5</v>
      </c>
      <c r="H727" s="18">
        <v>0</v>
      </c>
      <c r="I727" s="20">
        <f t="shared" si="44"/>
        <v>971500</v>
      </c>
      <c r="J727" s="22">
        <f t="shared" si="45"/>
        <v>291450</v>
      </c>
      <c r="K727" s="22">
        <f t="shared" si="46"/>
        <v>3484000</v>
      </c>
      <c r="L727" s="22">
        <f t="shared" si="47"/>
        <v>2803950</v>
      </c>
    </row>
    <row r="728" spans="1:12" ht="40.5" customHeight="1">
      <c r="A728" s="7">
        <v>804202</v>
      </c>
      <c r="B728" s="2" t="s">
        <v>31</v>
      </c>
      <c r="C728" s="5" t="s">
        <v>745</v>
      </c>
      <c r="D728" s="8" t="s">
        <v>724</v>
      </c>
      <c r="E728" s="3">
        <v>4.5</v>
      </c>
      <c r="F728" s="9">
        <v>1</v>
      </c>
      <c r="G728" s="9">
        <v>3.5</v>
      </c>
      <c r="H728" s="18">
        <v>0</v>
      </c>
      <c r="I728" s="20">
        <f t="shared" si="44"/>
        <v>971500</v>
      </c>
      <c r="J728" s="22">
        <f t="shared" si="45"/>
        <v>291450</v>
      </c>
      <c r="K728" s="22">
        <f t="shared" si="46"/>
        <v>3484000</v>
      </c>
      <c r="L728" s="22">
        <f t="shared" si="47"/>
        <v>2803950</v>
      </c>
    </row>
    <row r="729" spans="1:12" ht="40.5" customHeight="1">
      <c r="A729" s="7">
        <v>804203</v>
      </c>
      <c r="B729" s="2" t="s">
        <v>31</v>
      </c>
      <c r="C729" s="5" t="s">
        <v>746</v>
      </c>
      <c r="D729" s="8" t="s">
        <v>724</v>
      </c>
      <c r="E729" s="3">
        <v>4.5</v>
      </c>
      <c r="F729" s="9">
        <v>1</v>
      </c>
      <c r="G729" s="9">
        <v>3.5</v>
      </c>
      <c r="H729" s="18">
        <v>0</v>
      </c>
      <c r="I729" s="20">
        <f t="shared" si="44"/>
        <v>971500</v>
      </c>
      <c r="J729" s="22">
        <f t="shared" si="45"/>
        <v>291450</v>
      </c>
      <c r="K729" s="22">
        <f t="shared" si="46"/>
        <v>3484000</v>
      </c>
      <c r="L729" s="22">
        <f t="shared" si="47"/>
        <v>2803950</v>
      </c>
    </row>
    <row r="730" spans="1:12" ht="40.5" customHeight="1">
      <c r="A730" s="7">
        <v>804204</v>
      </c>
      <c r="B730" s="2" t="s">
        <v>31</v>
      </c>
      <c r="C730" s="5" t="s">
        <v>747</v>
      </c>
      <c r="D730" s="8" t="s">
        <v>724</v>
      </c>
      <c r="E730" s="3">
        <v>4.5</v>
      </c>
      <c r="F730" s="9">
        <v>1</v>
      </c>
      <c r="G730" s="9">
        <v>3.5</v>
      </c>
      <c r="H730" s="18">
        <v>0</v>
      </c>
      <c r="I730" s="20">
        <f t="shared" si="44"/>
        <v>971500</v>
      </c>
      <c r="J730" s="22">
        <f t="shared" si="45"/>
        <v>291450</v>
      </c>
      <c r="K730" s="22">
        <f t="shared" si="46"/>
        <v>3484000</v>
      </c>
      <c r="L730" s="22">
        <f t="shared" si="47"/>
        <v>2803950</v>
      </c>
    </row>
    <row r="731" spans="1:12" ht="40.5" customHeight="1">
      <c r="A731" s="7">
        <v>804206</v>
      </c>
      <c r="B731" s="2" t="s">
        <v>31</v>
      </c>
      <c r="C731" s="5" t="s">
        <v>748</v>
      </c>
      <c r="D731" s="8" t="s">
        <v>724</v>
      </c>
      <c r="E731" s="3">
        <v>4.5</v>
      </c>
      <c r="F731" s="9">
        <v>1</v>
      </c>
      <c r="G731" s="9">
        <v>3.5</v>
      </c>
      <c r="H731" s="18">
        <v>0</v>
      </c>
      <c r="I731" s="20">
        <f t="shared" si="44"/>
        <v>971500</v>
      </c>
      <c r="J731" s="22">
        <f t="shared" si="45"/>
        <v>291450</v>
      </c>
      <c r="K731" s="22">
        <f t="shared" si="46"/>
        <v>3484000</v>
      </c>
      <c r="L731" s="22">
        <f t="shared" si="47"/>
        <v>2803950</v>
      </c>
    </row>
    <row r="732" spans="1:12" ht="40.5" customHeight="1">
      <c r="A732" s="7">
        <v>804400</v>
      </c>
      <c r="B732" s="2" t="s">
        <v>0</v>
      </c>
      <c r="C732" s="5" t="s">
        <v>749</v>
      </c>
      <c r="D732" s="8"/>
      <c r="E732" s="3">
        <v>0.55000000000000004</v>
      </c>
      <c r="F732" s="9">
        <v>0.3</v>
      </c>
      <c r="G732" s="9">
        <v>0.25</v>
      </c>
      <c r="H732" s="18">
        <v>0</v>
      </c>
      <c r="I732" s="20">
        <f t="shared" si="44"/>
        <v>103450</v>
      </c>
      <c r="J732" s="22">
        <f t="shared" si="45"/>
        <v>31035</v>
      </c>
      <c r="K732" s="22">
        <f t="shared" si="46"/>
        <v>323600</v>
      </c>
      <c r="L732" s="22">
        <f t="shared" si="47"/>
        <v>251185</v>
      </c>
    </row>
    <row r="733" spans="1:12" ht="40.5" customHeight="1">
      <c r="A733" s="7">
        <v>804405</v>
      </c>
      <c r="B733" s="2" t="s">
        <v>0</v>
      </c>
      <c r="C733" s="5" t="s">
        <v>750</v>
      </c>
      <c r="D733" s="8"/>
      <c r="E733" s="3">
        <v>1.1000000000000001</v>
      </c>
      <c r="F733" s="9">
        <v>0.2</v>
      </c>
      <c r="G733" s="9">
        <v>0.9</v>
      </c>
      <c r="H733" s="18">
        <v>0</v>
      </c>
      <c r="I733" s="20">
        <f t="shared" si="44"/>
        <v>241300</v>
      </c>
      <c r="J733" s="22">
        <f t="shared" si="45"/>
        <v>72390</v>
      </c>
      <c r="K733" s="22">
        <f t="shared" si="46"/>
        <v>877200</v>
      </c>
      <c r="L733" s="22">
        <f t="shared" si="47"/>
        <v>708290</v>
      </c>
    </row>
    <row r="734" spans="1:12" ht="40.5" customHeight="1">
      <c r="A734" s="7">
        <v>804410</v>
      </c>
      <c r="B734" s="2" t="s">
        <v>0</v>
      </c>
      <c r="C734" s="5" t="s">
        <v>751</v>
      </c>
      <c r="D734" s="8"/>
      <c r="E734" s="3">
        <v>0.17</v>
      </c>
      <c r="F734" s="9">
        <v>0.04</v>
      </c>
      <c r="G734" s="9">
        <v>0.13</v>
      </c>
      <c r="H734" s="18">
        <v>0</v>
      </c>
      <c r="I734" s="20">
        <f t="shared" si="44"/>
        <v>36510</v>
      </c>
      <c r="J734" s="22">
        <f t="shared" si="45"/>
        <v>10953</v>
      </c>
      <c r="K734" s="22">
        <f t="shared" si="46"/>
        <v>130340</v>
      </c>
      <c r="L734" s="22">
        <f t="shared" si="47"/>
        <v>104783</v>
      </c>
    </row>
    <row r="735" spans="1:12" ht="40.5" customHeight="1">
      <c r="A735" s="7">
        <v>804415</v>
      </c>
      <c r="B735" s="2" t="s">
        <v>0</v>
      </c>
      <c r="C735" s="5" t="s">
        <v>752</v>
      </c>
      <c r="D735" s="8"/>
      <c r="E735" s="3">
        <v>0.39</v>
      </c>
      <c r="F735" s="9">
        <v>0.16</v>
      </c>
      <c r="G735" s="9">
        <v>0.23</v>
      </c>
      <c r="H735" s="18">
        <v>0</v>
      </c>
      <c r="I735" s="20">
        <f t="shared" si="44"/>
        <v>77890</v>
      </c>
      <c r="J735" s="22">
        <f t="shared" si="45"/>
        <v>23367</v>
      </c>
      <c r="K735" s="22">
        <f t="shared" si="46"/>
        <v>259780</v>
      </c>
      <c r="L735" s="22">
        <f t="shared" si="47"/>
        <v>205257</v>
      </c>
    </row>
    <row r="736" spans="1:12" ht="40.5" customHeight="1">
      <c r="A736" s="7">
        <v>804420</v>
      </c>
      <c r="B736" s="2" t="s">
        <v>0</v>
      </c>
      <c r="C736" s="5" t="s">
        <v>753</v>
      </c>
      <c r="D736" s="8"/>
      <c r="E736" s="3">
        <v>0.52</v>
      </c>
      <c r="F736" s="9">
        <v>0.27</v>
      </c>
      <c r="G736" s="9">
        <v>0.25</v>
      </c>
      <c r="H736" s="18">
        <v>0</v>
      </c>
      <c r="I736" s="20">
        <f t="shared" si="44"/>
        <v>98980</v>
      </c>
      <c r="J736" s="22">
        <f t="shared" si="45"/>
        <v>29694</v>
      </c>
      <c r="K736" s="22">
        <f t="shared" si="46"/>
        <v>313790</v>
      </c>
      <c r="L736" s="22">
        <f t="shared" si="47"/>
        <v>244504</v>
      </c>
    </row>
    <row r="737" spans="1:12" ht="40.5" customHeight="1">
      <c r="A737" s="7">
        <v>804425</v>
      </c>
      <c r="B737" s="2" t="s">
        <v>0</v>
      </c>
      <c r="C737" s="5" t="s">
        <v>754</v>
      </c>
      <c r="D737" s="8"/>
      <c r="E737" s="3">
        <v>0.22000000000000003</v>
      </c>
      <c r="F737" s="9">
        <v>0.08</v>
      </c>
      <c r="G737" s="9">
        <v>0.14000000000000001</v>
      </c>
      <c r="H737" s="18">
        <v>0</v>
      </c>
      <c r="I737" s="20">
        <f t="shared" si="44"/>
        <v>44820</v>
      </c>
      <c r="J737" s="22">
        <f t="shared" si="45"/>
        <v>13446</v>
      </c>
      <c r="K737" s="22">
        <f t="shared" si="46"/>
        <v>152440</v>
      </c>
      <c r="L737" s="22">
        <f t="shared" si="47"/>
        <v>121066</v>
      </c>
    </row>
    <row r="738" spans="1:12" ht="40.5" customHeight="1">
      <c r="A738" s="7">
        <v>804430</v>
      </c>
      <c r="B738" s="2" t="s">
        <v>31</v>
      </c>
      <c r="C738" s="5" t="s">
        <v>755</v>
      </c>
      <c r="D738" s="8"/>
      <c r="E738" s="3">
        <v>2.87</v>
      </c>
      <c r="F738" s="9">
        <v>0.75</v>
      </c>
      <c r="G738" s="9">
        <v>2.12</v>
      </c>
      <c r="H738" s="18">
        <v>0</v>
      </c>
      <c r="I738" s="20">
        <f t="shared" si="44"/>
        <v>609950</v>
      </c>
      <c r="J738" s="22">
        <f t="shared" si="45"/>
        <v>182985</v>
      </c>
      <c r="K738" s="22">
        <f t="shared" si="46"/>
        <v>2157490</v>
      </c>
      <c r="L738" s="22">
        <f t="shared" si="47"/>
        <v>1730525</v>
      </c>
    </row>
    <row r="739" spans="1:12" ht="40.5" customHeight="1">
      <c r="A739" s="7">
        <v>804435</v>
      </c>
      <c r="B739" s="2" t="s">
        <v>31</v>
      </c>
      <c r="C739" s="5" t="s">
        <v>756</v>
      </c>
      <c r="D739" s="8"/>
      <c r="E739" s="3">
        <v>6.1</v>
      </c>
      <c r="F739" s="9">
        <v>0.55000000000000004</v>
      </c>
      <c r="G739" s="9">
        <v>5.55</v>
      </c>
      <c r="H739" s="18">
        <v>0</v>
      </c>
      <c r="I739" s="20">
        <f t="shared" si="44"/>
        <v>1386200</v>
      </c>
      <c r="J739" s="22">
        <f t="shared" si="45"/>
        <v>415860</v>
      </c>
      <c r="K739" s="22">
        <f t="shared" si="46"/>
        <v>5185950</v>
      </c>
      <c r="L739" s="22">
        <f t="shared" si="47"/>
        <v>4215610</v>
      </c>
    </row>
    <row r="740" spans="1:12" ht="40.5" customHeight="1">
      <c r="A740" s="7">
        <v>805000</v>
      </c>
      <c r="B740" s="2" t="s">
        <v>0</v>
      </c>
      <c r="C740" s="5" t="s">
        <v>757</v>
      </c>
      <c r="D740" s="8"/>
      <c r="E740" s="3">
        <v>5</v>
      </c>
      <c r="F740" s="9">
        <v>1</v>
      </c>
      <c r="G740" s="9">
        <v>4</v>
      </c>
      <c r="H740" s="18">
        <v>0</v>
      </c>
      <c r="I740" s="20">
        <f t="shared" si="44"/>
        <v>1089000</v>
      </c>
      <c r="J740" s="22">
        <f t="shared" si="45"/>
        <v>326700</v>
      </c>
      <c r="K740" s="22">
        <f t="shared" si="46"/>
        <v>3935000</v>
      </c>
      <c r="L740" s="22">
        <f t="shared" si="47"/>
        <v>3172700</v>
      </c>
    </row>
    <row r="741" spans="1:12" ht="40.5" customHeight="1">
      <c r="A741" s="7">
        <v>805005</v>
      </c>
      <c r="B741" s="2" t="s">
        <v>0</v>
      </c>
      <c r="C741" s="5" t="s">
        <v>758</v>
      </c>
      <c r="D741" s="8"/>
      <c r="E741" s="3">
        <v>7</v>
      </c>
      <c r="F741" s="9">
        <v>1</v>
      </c>
      <c r="G741" s="9">
        <v>6</v>
      </c>
      <c r="H741" s="18">
        <v>0</v>
      </c>
      <c r="I741" s="20">
        <f t="shared" si="44"/>
        <v>1559000</v>
      </c>
      <c r="J741" s="22">
        <f t="shared" si="45"/>
        <v>467700</v>
      </c>
      <c r="K741" s="22">
        <f t="shared" si="46"/>
        <v>5739000</v>
      </c>
      <c r="L741" s="22">
        <f t="shared" si="47"/>
        <v>4647700</v>
      </c>
    </row>
    <row r="742" spans="1:12" ht="40.5" customHeight="1">
      <c r="A742" s="7">
        <v>805010</v>
      </c>
      <c r="B742" s="2" t="s">
        <v>0</v>
      </c>
      <c r="C742" s="5" t="s">
        <v>759</v>
      </c>
      <c r="D742" s="8"/>
      <c r="E742" s="3">
        <v>5</v>
      </c>
      <c r="F742" s="9">
        <v>1</v>
      </c>
      <c r="G742" s="9">
        <v>4</v>
      </c>
      <c r="H742" s="18">
        <v>0</v>
      </c>
      <c r="I742" s="20">
        <f t="shared" si="44"/>
        <v>1089000</v>
      </c>
      <c r="J742" s="22">
        <f t="shared" si="45"/>
        <v>326700</v>
      </c>
      <c r="K742" s="22">
        <f t="shared" si="46"/>
        <v>3935000</v>
      </c>
      <c r="L742" s="22">
        <f t="shared" si="47"/>
        <v>3172700</v>
      </c>
    </row>
    <row r="743" spans="1:12" ht="40.5" customHeight="1">
      <c r="A743" s="7">
        <v>805015</v>
      </c>
      <c r="B743" s="2" t="s">
        <v>0</v>
      </c>
      <c r="C743" s="5" t="s">
        <v>760</v>
      </c>
      <c r="D743" s="8"/>
      <c r="E743" s="3">
        <v>2</v>
      </c>
      <c r="F743" s="9">
        <v>0.5</v>
      </c>
      <c r="G743" s="9">
        <v>1.5</v>
      </c>
      <c r="H743" s="18">
        <v>0</v>
      </c>
      <c r="I743" s="20">
        <f t="shared" si="44"/>
        <v>427000</v>
      </c>
      <c r="J743" s="22">
        <f t="shared" si="45"/>
        <v>128100</v>
      </c>
      <c r="K743" s="22">
        <f t="shared" si="46"/>
        <v>1516500</v>
      </c>
      <c r="L743" s="22">
        <f t="shared" si="47"/>
        <v>1217600</v>
      </c>
    </row>
    <row r="744" spans="1:12" ht="40.5" customHeight="1">
      <c r="A744" s="7">
        <v>805025</v>
      </c>
      <c r="B744" s="2" t="s">
        <v>0</v>
      </c>
      <c r="C744" s="5" t="s">
        <v>761</v>
      </c>
      <c r="D744" s="8"/>
      <c r="E744" s="3">
        <v>10</v>
      </c>
      <c r="F744" s="9">
        <v>2</v>
      </c>
      <c r="G744" s="9">
        <v>8</v>
      </c>
      <c r="H744" s="18">
        <v>0</v>
      </c>
      <c r="I744" s="20">
        <f t="shared" si="44"/>
        <v>2178000</v>
      </c>
      <c r="J744" s="22">
        <f t="shared" si="45"/>
        <v>653400</v>
      </c>
      <c r="K744" s="22">
        <f t="shared" si="46"/>
        <v>7870000</v>
      </c>
      <c r="L744" s="22">
        <f t="shared" si="47"/>
        <v>6345400</v>
      </c>
    </row>
    <row r="745" spans="1:12" ht="40.5" customHeight="1">
      <c r="A745" s="7">
        <v>805030</v>
      </c>
      <c r="B745" s="2" t="s">
        <v>0</v>
      </c>
      <c r="C745" s="5" t="s">
        <v>762</v>
      </c>
      <c r="D745" s="8"/>
      <c r="E745" s="3">
        <v>25</v>
      </c>
      <c r="F745" s="9">
        <v>6</v>
      </c>
      <c r="G745" s="9">
        <v>19</v>
      </c>
      <c r="H745" s="18">
        <v>0</v>
      </c>
      <c r="I745" s="20">
        <f t="shared" si="44"/>
        <v>5359000</v>
      </c>
      <c r="J745" s="22">
        <f t="shared" si="45"/>
        <v>1607700</v>
      </c>
      <c r="K745" s="22">
        <f t="shared" si="46"/>
        <v>19100000</v>
      </c>
      <c r="L745" s="22">
        <f t="shared" si="47"/>
        <v>15348700</v>
      </c>
    </row>
    <row r="746" spans="1:12" ht="40.5" customHeight="1">
      <c r="A746" s="7">
        <v>805045</v>
      </c>
      <c r="B746" s="2" t="s">
        <v>0</v>
      </c>
      <c r="C746" s="5" t="s">
        <v>763</v>
      </c>
      <c r="D746" s="8"/>
      <c r="E746" s="3">
        <v>14.37</v>
      </c>
      <c r="F746" s="9">
        <v>3.75</v>
      </c>
      <c r="G746" s="9">
        <v>10.62</v>
      </c>
      <c r="H746" s="18">
        <v>0</v>
      </c>
      <c r="I746" s="20">
        <f t="shared" si="44"/>
        <v>3054450</v>
      </c>
      <c r="J746" s="22">
        <f t="shared" si="45"/>
        <v>916335</v>
      </c>
      <c r="K746" s="22">
        <f t="shared" si="46"/>
        <v>10805490</v>
      </c>
      <c r="L746" s="22">
        <f t="shared" si="47"/>
        <v>8667375</v>
      </c>
    </row>
    <row r="747" spans="1:12" ht="40.5" customHeight="1">
      <c r="A747" s="7">
        <v>805070</v>
      </c>
      <c r="B747" s="2" t="s">
        <v>0</v>
      </c>
      <c r="C747" s="5" t="s">
        <v>764</v>
      </c>
      <c r="D747" s="8"/>
      <c r="E747" s="3">
        <v>7</v>
      </c>
      <c r="F747" s="9">
        <v>1.5</v>
      </c>
      <c r="G747" s="9">
        <v>5.5</v>
      </c>
      <c r="H747" s="18">
        <v>0</v>
      </c>
      <c r="I747" s="20">
        <f t="shared" si="44"/>
        <v>1516000</v>
      </c>
      <c r="J747" s="22">
        <f t="shared" si="45"/>
        <v>454800</v>
      </c>
      <c r="K747" s="22">
        <f t="shared" si="46"/>
        <v>5451500</v>
      </c>
      <c r="L747" s="22">
        <f t="shared" si="47"/>
        <v>4390300</v>
      </c>
    </row>
    <row r="748" spans="1:12" ht="40.5" customHeight="1">
      <c r="A748" s="7">
        <v>805079</v>
      </c>
      <c r="B748" s="2" t="s">
        <v>0</v>
      </c>
      <c r="C748" s="5" t="s">
        <v>765</v>
      </c>
      <c r="D748" s="8"/>
      <c r="E748" s="3">
        <v>32</v>
      </c>
      <c r="F748" s="9">
        <v>7</v>
      </c>
      <c r="G748" s="9">
        <v>25</v>
      </c>
      <c r="H748" s="18">
        <v>0</v>
      </c>
      <c r="I748" s="20">
        <f t="shared" si="44"/>
        <v>6918000</v>
      </c>
      <c r="J748" s="22">
        <f t="shared" si="45"/>
        <v>2075400</v>
      </c>
      <c r="K748" s="22">
        <f t="shared" si="46"/>
        <v>24839000</v>
      </c>
      <c r="L748" s="22">
        <f t="shared" si="47"/>
        <v>19996400</v>
      </c>
    </row>
    <row r="749" spans="1:12" ht="40.5" customHeight="1">
      <c r="A749" s="7">
        <v>805080</v>
      </c>
      <c r="B749" s="2" t="s">
        <v>0</v>
      </c>
      <c r="C749" s="5" t="s">
        <v>766</v>
      </c>
      <c r="D749" s="8"/>
      <c r="E749" s="3">
        <v>35</v>
      </c>
      <c r="F749" s="9">
        <v>8</v>
      </c>
      <c r="G749" s="9">
        <v>27</v>
      </c>
      <c r="H749" s="18">
        <v>0</v>
      </c>
      <c r="I749" s="20">
        <f t="shared" si="44"/>
        <v>7537000</v>
      </c>
      <c r="J749" s="22">
        <f t="shared" si="45"/>
        <v>2261100</v>
      </c>
      <c r="K749" s="22">
        <f t="shared" si="46"/>
        <v>26970000</v>
      </c>
      <c r="L749" s="22">
        <f t="shared" si="47"/>
        <v>21694100</v>
      </c>
    </row>
    <row r="750" spans="1:12" ht="40.5" customHeight="1">
      <c r="A750" s="7">
        <v>805081</v>
      </c>
      <c r="B750" s="2" t="s">
        <v>0</v>
      </c>
      <c r="C750" s="5" t="s">
        <v>767</v>
      </c>
      <c r="D750" s="8"/>
      <c r="E750" s="3">
        <v>35</v>
      </c>
      <c r="F750" s="9">
        <v>8</v>
      </c>
      <c r="G750" s="9">
        <v>27</v>
      </c>
      <c r="H750" s="18">
        <v>0</v>
      </c>
      <c r="I750" s="20">
        <f t="shared" si="44"/>
        <v>7537000</v>
      </c>
      <c r="J750" s="22">
        <f t="shared" si="45"/>
        <v>2261100</v>
      </c>
      <c r="K750" s="22">
        <f t="shared" si="46"/>
        <v>26970000</v>
      </c>
      <c r="L750" s="22">
        <f t="shared" si="47"/>
        <v>21694100</v>
      </c>
    </row>
    <row r="751" spans="1:12" ht="40.5" customHeight="1">
      <c r="A751" s="7">
        <v>805082</v>
      </c>
      <c r="B751" s="2" t="s">
        <v>0</v>
      </c>
      <c r="C751" s="5" t="s">
        <v>768</v>
      </c>
      <c r="D751" s="8"/>
      <c r="E751" s="3">
        <v>35</v>
      </c>
      <c r="F751" s="9">
        <v>8</v>
      </c>
      <c r="G751" s="9">
        <v>27</v>
      </c>
      <c r="H751" s="18">
        <v>0</v>
      </c>
      <c r="I751" s="20">
        <f t="shared" si="44"/>
        <v>7537000</v>
      </c>
      <c r="J751" s="22">
        <f t="shared" si="45"/>
        <v>2261100</v>
      </c>
      <c r="K751" s="22">
        <f t="shared" si="46"/>
        <v>26970000</v>
      </c>
      <c r="L751" s="22">
        <f t="shared" si="47"/>
        <v>21694100</v>
      </c>
    </row>
    <row r="752" spans="1:12" ht="40.5" customHeight="1">
      <c r="A752" s="7">
        <v>805083</v>
      </c>
      <c r="B752" s="2" t="s">
        <v>0</v>
      </c>
      <c r="C752" s="5" t="s">
        <v>769</v>
      </c>
      <c r="D752" s="8"/>
      <c r="E752" s="3">
        <v>32</v>
      </c>
      <c r="F752" s="9">
        <v>7</v>
      </c>
      <c r="G752" s="9">
        <v>25</v>
      </c>
      <c r="H752" s="18">
        <v>0</v>
      </c>
      <c r="I752" s="20">
        <f t="shared" si="44"/>
        <v>6918000</v>
      </c>
      <c r="J752" s="22">
        <f t="shared" si="45"/>
        <v>2075400</v>
      </c>
      <c r="K752" s="22">
        <f t="shared" si="46"/>
        <v>24839000</v>
      </c>
      <c r="L752" s="22">
        <f t="shared" si="47"/>
        <v>19996400</v>
      </c>
    </row>
    <row r="753" spans="1:12" ht="40.5" customHeight="1">
      <c r="A753" s="7">
        <v>805084</v>
      </c>
      <c r="B753" s="2" t="s">
        <v>0</v>
      </c>
      <c r="C753" s="5" t="s">
        <v>770</v>
      </c>
      <c r="D753" s="8"/>
      <c r="E753" s="3">
        <v>32</v>
      </c>
      <c r="F753" s="9">
        <v>7</v>
      </c>
      <c r="G753" s="9">
        <v>25</v>
      </c>
      <c r="H753" s="18">
        <v>0</v>
      </c>
      <c r="I753" s="20">
        <f t="shared" si="44"/>
        <v>6918000</v>
      </c>
      <c r="J753" s="22">
        <f t="shared" si="45"/>
        <v>2075400</v>
      </c>
      <c r="K753" s="22">
        <f t="shared" si="46"/>
        <v>24839000</v>
      </c>
      <c r="L753" s="22">
        <f t="shared" si="47"/>
        <v>19996400</v>
      </c>
    </row>
    <row r="754" spans="1:12" ht="40.5" customHeight="1">
      <c r="A754" s="7">
        <v>805086</v>
      </c>
      <c r="B754" s="2" t="s">
        <v>0</v>
      </c>
      <c r="C754" s="11" t="s">
        <v>771</v>
      </c>
      <c r="D754" s="8"/>
      <c r="E754" s="3">
        <v>35</v>
      </c>
      <c r="F754" s="9">
        <v>8</v>
      </c>
      <c r="G754" s="9">
        <v>27</v>
      </c>
      <c r="H754" s="18">
        <v>0</v>
      </c>
      <c r="I754" s="20">
        <f t="shared" si="44"/>
        <v>7537000</v>
      </c>
      <c r="J754" s="22">
        <f t="shared" si="45"/>
        <v>2261100</v>
      </c>
      <c r="K754" s="22">
        <f t="shared" si="46"/>
        <v>26970000</v>
      </c>
      <c r="L754" s="22">
        <f t="shared" si="47"/>
        <v>21694100</v>
      </c>
    </row>
    <row r="755" spans="1:12" ht="40.5" customHeight="1">
      <c r="A755" s="7">
        <v>805090</v>
      </c>
      <c r="B755" s="2" t="s">
        <v>0</v>
      </c>
      <c r="C755" s="11" t="s">
        <v>772</v>
      </c>
      <c r="D755" s="8"/>
      <c r="E755" s="3">
        <v>4.5</v>
      </c>
      <c r="F755" s="9">
        <v>1</v>
      </c>
      <c r="G755" s="9">
        <v>3.5</v>
      </c>
      <c r="H755" s="18">
        <v>0</v>
      </c>
      <c r="I755" s="20">
        <f t="shared" si="44"/>
        <v>971500</v>
      </c>
      <c r="J755" s="22">
        <f t="shared" si="45"/>
        <v>291450</v>
      </c>
      <c r="K755" s="22">
        <f t="shared" si="46"/>
        <v>3484000</v>
      </c>
      <c r="L755" s="22">
        <f t="shared" si="47"/>
        <v>2803950</v>
      </c>
    </row>
    <row r="756" spans="1:12" ht="40.5" customHeight="1">
      <c r="A756" s="7">
        <v>805092</v>
      </c>
      <c r="B756" s="2" t="s">
        <v>0</v>
      </c>
      <c r="C756" s="11" t="s">
        <v>773</v>
      </c>
      <c r="D756" s="8"/>
      <c r="E756" s="3">
        <v>4.5</v>
      </c>
      <c r="F756" s="9">
        <v>1</v>
      </c>
      <c r="G756" s="9">
        <v>3.5</v>
      </c>
      <c r="H756" s="18">
        <v>0</v>
      </c>
      <c r="I756" s="20">
        <f t="shared" si="44"/>
        <v>971500</v>
      </c>
      <c r="J756" s="22">
        <f t="shared" si="45"/>
        <v>291450</v>
      </c>
      <c r="K756" s="22">
        <f t="shared" si="46"/>
        <v>3484000</v>
      </c>
      <c r="L756" s="22">
        <f t="shared" si="47"/>
        <v>2803950</v>
      </c>
    </row>
    <row r="757" spans="1:12" ht="40.5" customHeight="1">
      <c r="A757" s="7">
        <v>805094</v>
      </c>
      <c r="B757" s="2" t="s">
        <v>0</v>
      </c>
      <c r="C757" s="11" t="s">
        <v>774</v>
      </c>
      <c r="D757" s="8"/>
      <c r="E757" s="3">
        <v>4.5</v>
      </c>
      <c r="F757" s="9">
        <v>1</v>
      </c>
      <c r="G757" s="9">
        <v>3.5</v>
      </c>
      <c r="H757" s="18">
        <v>0</v>
      </c>
      <c r="I757" s="20">
        <f t="shared" si="44"/>
        <v>971500</v>
      </c>
      <c r="J757" s="22">
        <f t="shared" si="45"/>
        <v>291450</v>
      </c>
      <c r="K757" s="22">
        <f t="shared" si="46"/>
        <v>3484000</v>
      </c>
      <c r="L757" s="22">
        <f t="shared" si="47"/>
        <v>2803950</v>
      </c>
    </row>
    <row r="758" spans="1:12" ht="40.5" customHeight="1">
      <c r="A758" s="7">
        <v>805096</v>
      </c>
      <c r="B758" s="2" t="s">
        <v>0</v>
      </c>
      <c r="C758" s="11" t="s">
        <v>775</v>
      </c>
      <c r="D758" s="8"/>
      <c r="E758" s="3">
        <v>4.5</v>
      </c>
      <c r="F758" s="9">
        <v>1</v>
      </c>
      <c r="G758" s="9">
        <v>3.5</v>
      </c>
      <c r="H758" s="18">
        <v>0</v>
      </c>
      <c r="I758" s="20">
        <f t="shared" si="44"/>
        <v>971500</v>
      </c>
      <c r="J758" s="22">
        <f t="shared" si="45"/>
        <v>291450</v>
      </c>
      <c r="K758" s="22">
        <f t="shared" si="46"/>
        <v>3484000</v>
      </c>
      <c r="L758" s="22">
        <f t="shared" si="47"/>
        <v>2803950</v>
      </c>
    </row>
    <row r="759" spans="1:12" ht="40.5" customHeight="1">
      <c r="A759" s="7">
        <v>805097</v>
      </c>
      <c r="B759" s="2" t="s">
        <v>0</v>
      </c>
      <c r="C759" s="11" t="s">
        <v>776</v>
      </c>
      <c r="D759" s="8"/>
      <c r="E759" s="3">
        <v>4.5</v>
      </c>
      <c r="F759" s="9">
        <v>1</v>
      </c>
      <c r="G759" s="9">
        <v>3.5</v>
      </c>
      <c r="H759" s="18">
        <v>0</v>
      </c>
      <c r="I759" s="20">
        <f t="shared" si="44"/>
        <v>971500</v>
      </c>
      <c r="J759" s="22">
        <f t="shared" si="45"/>
        <v>291450</v>
      </c>
      <c r="K759" s="22">
        <f t="shared" si="46"/>
        <v>3484000</v>
      </c>
      <c r="L759" s="22">
        <f t="shared" si="47"/>
        <v>2803950</v>
      </c>
    </row>
    <row r="760" spans="1:12" ht="40.5" customHeight="1">
      <c r="A760" s="7">
        <v>805098</v>
      </c>
      <c r="B760" s="2" t="s">
        <v>0</v>
      </c>
      <c r="C760" s="11" t="s">
        <v>777</v>
      </c>
      <c r="D760" s="8"/>
      <c r="E760" s="3">
        <v>4.5</v>
      </c>
      <c r="F760" s="9">
        <v>1</v>
      </c>
      <c r="G760" s="9">
        <v>3.5</v>
      </c>
      <c r="H760" s="18">
        <v>0</v>
      </c>
      <c r="I760" s="20">
        <f t="shared" si="44"/>
        <v>971500</v>
      </c>
      <c r="J760" s="22">
        <f t="shared" si="45"/>
        <v>291450</v>
      </c>
      <c r="K760" s="22">
        <f t="shared" si="46"/>
        <v>3484000</v>
      </c>
      <c r="L760" s="22">
        <f t="shared" si="47"/>
        <v>2803950</v>
      </c>
    </row>
    <row r="761" spans="1:12" ht="40.5" customHeight="1">
      <c r="A761" s="7">
        <v>805100</v>
      </c>
      <c r="B761" s="2" t="s">
        <v>0</v>
      </c>
      <c r="C761" s="11" t="s">
        <v>778</v>
      </c>
      <c r="D761" s="8"/>
      <c r="E761" s="3">
        <v>11</v>
      </c>
      <c r="F761" s="9">
        <v>3</v>
      </c>
      <c r="G761" s="9">
        <v>8</v>
      </c>
      <c r="H761" s="18">
        <v>0</v>
      </c>
      <c r="I761" s="20">
        <f t="shared" si="44"/>
        <v>2327000</v>
      </c>
      <c r="J761" s="22">
        <f t="shared" si="45"/>
        <v>698100</v>
      </c>
      <c r="K761" s="22">
        <f t="shared" si="46"/>
        <v>8197000</v>
      </c>
      <c r="L761" s="22">
        <f t="shared" si="47"/>
        <v>6568100</v>
      </c>
    </row>
    <row r="762" spans="1:12" ht="40.5" customHeight="1">
      <c r="A762" s="7">
        <v>805102</v>
      </c>
      <c r="B762" s="2" t="s">
        <v>0</v>
      </c>
      <c r="C762" s="11" t="s">
        <v>779</v>
      </c>
      <c r="D762" s="8"/>
      <c r="E762" s="3">
        <v>11</v>
      </c>
      <c r="F762" s="9">
        <v>3</v>
      </c>
      <c r="G762" s="9">
        <v>8</v>
      </c>
      <c r="H762" s="18">
        <v>0</v>
      </c>
      <c r="I762" s="20">
        <f t="shared" si="44"/>
        <v>2327000</v>
      </c>
      <c r="J762" s="22">
        <f t="shared" si="45"/>
        <v>698100</v>
      </c>
      <c r="K762" s="22">
        <f t="shared" si="46"/>
        <v>8197000</v>
      </c>
      <c r="L762" s="22">
        <f t="shared" si="47"/>
        <v>6568100</v>
      </c>
    </row>
    <row r="763" spans="1:12" ht="40.5" customHeight="1">
      <c r="A763" s="7">
        <v>805104</v>
      </c>
      <c r="B763" s="2" t="s">
        <v>0</v>
      </c>
      <c r="C763" s="11" t="s">
        <v>780</v>
      </c>
      <c r="D763" s="8"/>
      <c r="E763" s="3">
        <v>11</v>
      </c>
      <c r="F763" s="9">
        <v>3</v>
      </c>
      <c r="G763" s="9">
        <v>8</v>
      </c>
      <c r="H763" s="18">
        <v>0</v>
      </c>
      <c r="I763" s="20">
        <f t="shared" si="44"/>
        <v>2327000</v>
      </c>
      <c r="J763" s="22">
        <f t="shared" si="45"/>
        <v>698100</v>
      </c>
      <c r="K763" s="22">
        <f t="shared" si="46"/>
        <v>8197000</v>
      </c>
      <c r="L763" s="22">
        <f t="shared" si="47"/>
        <v>6568100</v>
      </c>
    </row>
    <row r="764" spans="1:12" ht="40.5" customHeight="1">
      <c r="A764" s="7">
        <v>805105</v>
      </c>
      <c r="B764" s="2" t="s">
        <v>0</v>
      </c>
      <c r="C764" s="11" t="s">
        <v>781</v>
      </c>
      <c r="D764" s="8"/>
      <c r="E764" s="3">
        <v>52.5</v>
      </c>
      <c r="F764" s="9">
        <v>14.5</v>
      </c>
      <c r="G764" s="9">
        <v>38</v>
      </c>
      <c r="H764" s="18">
        <v>0</v>
      </c>
      <c r="I764" s="20">
        <f t="shared" si="44"/>
        <v>11090500</v>
      </c>
      <c r="J764" s="22">
        <f t="shared" si="45"/>
        <v>3327150</v>
      </c>
      <c r="K764" s="22">
        <f t="shared" si="46"/>
        <v>39017500</v>
      </c>
      <c r="L764" s="22">
        <f t="shared" si="47"/>
        <v>31254150</v>
      </c>
    </row>
    <row r="765" spans="1:12" ht="40.5" customHeight="1">
      <c r="A765" s="7">
        <v>805106</v>
      </c>
      <c r="B765" s="2" t="s">
        <v>31</v>
      </c>
      <c r="C765" s="11" t="s">
        <v>782</v>
      </c>
      <c r="D765" s="8"/>
      <c r="E765" s="3">
        <v>52.5</v>
      </c>
      <c r="F765" s="9">
        <v>14.5</v>
      </c>
      <c r="G765" s="9">
        <v>38</v>
      </c>
      <c r="H765" s="18">
        <v>0</v>
      </c>
      <c r="I765" s="20">
        <f t="shared" si="44"/>
        <v>11090500</v>
      </c>
      <c r="J765" s="22">
        <f t="shared" si="45"/>
        <v>3327150</v>
      </c>
      <c r="K765" s="22">
        <f t="shared" si="46"/>
        <v>39017500</v>
      </c>
      <c r="L765" s="22">
        <f t="shared" si="47"/>
        <v>31254150</v>
      </c>
    </row>
    <row r="766" spans="1:12" ht="40.5" customHeight="1">
      <c r="A766" s="7">
        <v>805107</v>
      </c>
      <c r="B766" s="2" t="s">
        <v>0</v>
      </c>
      <c r="C766" s="5" t="s">
        <v>783</v>
      </c>
      <c r="D766" s="8"/>
      <c r="E766" s="3">
        <v>3.55</v>
      </c>
      <c r="F766" s="9">
        <v>0.9</v>
      </c>
      <c r="G766" s="9">
        <v>2.65</v>
      </c>
      <c r="H766" s="18">
        <v>0</v>
      </c>
      <c r="I766" s="20">
        <f t="shared" si="44"/>
        <v>756850</v>
      </c>
      <c r="J766" s="22">
        <f t="shared" si="45"/>
        <v>227055</v>
      </c>
      <c r="K766" s="22">
        <f t="shared" si="46"/>
        <v>2684600</v>
      </c>
      <c r="L766" s="22">
        <f t="shared" si="47"/>
        <v>2154805</v>
      </c>
    </row>
    <row r="767" spans="1:12" ht="40.5" customHeight="1">
      <c r="A767" s="7">
        <v>805108</v>
      </c>
      <c r="B767" s="2" t="s">
        <v>0</v>
      </c>
      <c r="C767" s="5" t="s">
        <v>784</v>
      </c>
      <c r="D767" s="8"/>
      <c r="E767" s="3">
        <v>3.55</v>
      </c>
      <c r="F767" s="9">
        <v>0.9</v>
      </c>
      <c r="G767" s="9">
        <v>2.65</v>
      </c>
      <c r="H767" s="18">
        <v>0</v>
      </c>
      <c r="I767" s="20">
        <f t="shared" si="44"/>
        <v>756850</v>
      </c>
      <c r="J767" s="22">
        <f t="shared" si="45"/>
        <v>227055</v>
      </c>
      <c r="K767" s="22">
        <f t="shared" si="46"/>
        <v>2684600</v>
      </c>
      <c r="L767" s="22">
        <f t="shared" si="47"/>
        <v>2154805</v>
      </c>
    </row>
    <row r="768" spans="1:12" ht="40.5" customHeight="1">
      <c r="A768" s="7">
        <v>805119</v>
      </c>
      <c r="B768" s="2" t="s">
        <v>0</v>
      </c>
      <c r="C768" s="15" t="s">
        <v>785</v>
      </c>
      <c r="D768" s="16"/>
      <c r="E768" s="3" t="s">
        <v>786</v>
      </c>
      <c r="F768" s="9">
        <v>4.1500000000000004</v>
      </c>
      <c r="G768" s="9">
        <v>0.71</v>
      </c>
      <c r="H768" s="19"/>
      <c r="I768" s="20">
        <f t="shared" si="44"/>
        <v>785200</v>
      </c>
      <c r="J768" s="22">
        <f t="shared" si="45"/>
        <v>235560</v>
      </c>
      <c r="K768" s="22">
        <f t="shared" si="46"/>
        <v>1997470</v>
      </c>
      <c r="L768" s="22">
        <f t="shared" si="47"/>
        <v>1447830</v>
      </c>
    </row>
    <row r="769" spans="1:12" ht="40.5" customHeight="1">
      <c r="A769" s="7">
        <v>805120</v>
      </c>
      <c r="B769" s="2" t="s">
        <v>31</v>
      </c>
      <c r="C769" s="15" t="s">
        <v>787</v>
      </c>
      <c r="D769" s="16"/>
      <c r="E769" s="3" t="s">
        <v>788</v>
      </c>
      <c r="F769" s="9">
        <v>0.45</v>
      </c>
      <c r="G769" s="9">
        <v>0.2</v>
      </c>
      <c r="H769" s="19">
        <v>0</v>
      </c>
      <c r="I769" s="20">
        <f t="shared" si="44"/>
        <v>114050</v>
      </c>
      <c r="J769" s="22">
        <f t="shared" si="45"/>
        <v>34215</v>
      </c>
      <c r="K769" s="22">
        <f t="shared" si="46"/>
        <v>327550</v>
      </c>
      <c r="L769" s="22">
        <f t="shared" si="47"/>
        <v>247715</v>
      </c>
    </row>
    <row r="770" spans="1:12" ht="40.5" customHeight="1">
      <c r="A770" s="7">
        <v>805121</v>
      </c>
      <c r="B770" s="2" t="s">
        <v>0</v>
      </c>
      <c r="C770" s="15" t="s">
        <v>789</v>
      </c>
      <c r="D770" s="16"/>
      <c r="E770" s="12">
        <v>0.92</v>
      </c>
      <c r="F770" s="3" t="s">
        <v>790</v>
      </c>
      <c r="G770" s="9">
        <v>0.2</v>
      </c>
      <c r="H770" s="19">
        <v>0</v>
      </c>
      <c r="I770" s="20">
        <f t="shared" si="44"/>
        <v>154280</v>
      </c>
      <c r="J770" s="22">
        <f t="shared" si="45"/>
        <v>46284</v>
      </c>
      <c r="K770" s="22">
        <f t="shared" si="46"/>
        <v>415840</v>
      </c>
      <c r="L770" s="22">
        <f t="shared" si="47"/>
        <v>307844</v>
      </c>
    </row>
    <row r="771" spans="1:12" ht="40.5" customHeight="1">
      <c r="A771" s="7">
        <v>806000</v>
      </c>
      <c r="B771" s="2" t="s">
        <v>31</v>
      </c>
      <c r="C771" s="5" t="s">
        <v>791</v>
      </c>
      <c r="D771" s="8"/>
      <c r="E771" s="3">
        <v>2.7800000000000002</v>
      </c>
      <c r="F771" s="9">
        <v>0.96</v>
      </c>
      <c r="G771" s="9">
        <v>1.82</v>
      </c>
      <c r="H771" s="18">
        <v>0</v>
      </c>
      <c r="I771" s="20">
        <f t="shared" si="44"/>
        <v>570740</v>
      </c>
      <c r="J771" s="22">
        <f t="shared" si="45"/>
        <v>171222</v>
      </c>
      <c r="K771" s="22">
        <f t="shared" si="46"/>
        <v>1955560</v>
      </c>
      <c r="L771" s="22">
        <f t="shared" si="47"/>
        <v>1556042</v>
      </c>
    </row>
    <row r="772" spans="1:12" ht="40.5" customHeight="1">
      <c r="A772" s="7">
        <v>806005</v>
      </c>
      <c r="B772" s="2" t="s">
        <v>31</v>
      </c>
      <c r="C772" s="5" t="s">
        <v>792</v>
      </c>
      <c r="D772" s="8"/>
      <c r="E772" s="3">
        <v>1.8199999999999998</v>
      </c>
      <c r="F772" s="9">
        <v>0.63</v>
      </c>
      <c r="G772" s="9">
        <v>1.19</v>
      </c>
      <c r="H772" s="18">
        <v>0</v>
      </c>
      <c r="I772" s="20">
        <f t="shared" si="44"/>
        <v>373520</v>
      </c>
      <c r="J772" s="22">
        <f t="shared" si="45"/>
        <v>112056</v>
      </c>
      <c r="K772" s="22">
        <f t="shared" si="46"/>
        <v>1279390</v>
      </c>
      <c r="L772" s="22">
        <f t="shared" si="47"/>
        <v>1017926</v>
      </c>
    </row>
    <row r="773" spans="1:12" ht="40.5" customHeight="1">
      <c r="A773" s="7">
        <v>806010</v>
      </c>
      <c r="B773" s="2" t="s">
        <v>31</v>
      </c>
      <c r="C773" s="5" t="s">
        <v>793</v>
      </c>
      <c r="D773" s="8"/>
      <c r="E773" s="3">
        <v>11.9</v>
      </c>
      <c r="F773" s="9">
        <v>4.12</v>
      </c>
      <c r="G773" s="9">
        <v>7.78</v>
      </c>
      <c r="H773" s="18">
        <v>0</v>
      </c>
      <c r="I773" s="20">
        <f t="shared" si="44"/>
        <v>2442180</v>
      </c>
      <c r="J773" s="22">
        <f t="shared" si="45"/>
        <v>732654</v>
      </c>
      <c r="K773" s="22">
        <f t="shared" si="46"/>
        <v>8364800</v>
      </c>
      <c r="L773" s="22">
        <f t="shared" si="47"/>
        <v>6655274</v>
      </c>
    </row>
    <row r="774" spans="1:12" ht="40.5" customHeight="1">
      <c r="A774" s="7">
        <v>806015</v>
      </c>
      <c r="B774" s="2" t="s">
        <v>31</v>
      </c>
      <c r="C774" s="5" t="s">
        <v>794</v>
      </c>
      <c r="D774" s="8"/>
      <c r="E774" s="3">
        <v>9.48</v>
      </c>
      <c r="F774" s="9">
        <v>3.28</v>
      </c>
      <c r="G774" s="9">
        <v>6.2</v>
      </c>
      <c r="H774" s="18">
        <v>0</v>
      </c>
      <c r="I774" s="20">
        <f t="shared" si="44"/>
        <v>1945720</v>
      </c>
      <c r="J774" s="22">
        <f t="shared" si="45"/>
        <v>583716</v>
      </c>
      <c r="K774" s="22">
        <f t="shared" si="46"/>
        <v>6664960</v>
      </c>
      <c r="L774" s="22">
        <f t="shared" si="47"/>
        <v>5302956</v>
      </c>
    </row>
    <row r="775" spans="1:12" ht="40.5" customHeight="1">
      <c r="A775" s="7">
        <v>806020</v>
      </c>
      <c r="B775" s="2" t="s">
        <v>31</v>
      </c>
      <c r="C775" s="5" t="s">
        <v>795</v>
      </c>
      <c r="D775" s="8"/>
      <c r="E775" s="3">
        <v>2.38</v>
      </c>
      <c r="F775" s="9">
        <v>0.82</v>
      </c>
      <c r="G775" s="9">
        <v>1.56</v>
      </c>
      <c r="H775" s="18">
        <v>0</v>
      </c>
      <c r="I775" s="20">
        <f t="shared" ref="I775:I838" si="48">(F775*149000)+(G775*235000)</f>
        <v>488780</v>
      </c>
      <c r="J775" s="22">
        <f t="shared" ref="J775:J838" si="49">I775*30%</f>
        <v>146634</v>
      </c>
      <c r="K775" s="22">
        <f t="shared" ref="K775:K838" si="50">(F775*327000)+(G775*902000)</f>
        <v>1675260</v>
      </c>
      <c r="L775" s="22">
        <f t="shared" ref="L775:L838" si="51">K775-(I775*70%)</f>
        <v>1333114</v>
      </c>
    </row>
    <row r="776" spans="1:12" ht="40.5" customHeight="1">
      <c r="A776" s="7">
        <v>806025</v>
      </c>
      <c r="B776" s="2" t="s">
        <v>31</v>
      </c>
      <c r="C776" s="5" t="s">
        <v>796</v>
      </c>
      <c r="D776" s="8"/>
      <c r="E776" s="3">
        <v>1.18</v>
      </c>
      <c r="F776" s="9">
        <v>0.41</v>
      </c>
      <c r="G776" s="9">
        <v>0.77</v>
      </c>
      <c r="H776" s="18">
        <v>0</v>
      </c>
      <c r="I776" s="20">
        <f t="shared" si="48"/>
        <v>242040</v>
      </c>
      <c r="J776" s="22">
        <f t="shared" si="49"/>
        <v>72612</v>
      </c>
      <c r="K776" s="22">
        <f t="shared" si="50"/>
        <v>828610</v>
      </c>
      <c r="L776" s="22">
        <f t="shared" si="51"/>
        <v>659182</v>
      </c>
    </row>
    <row r="777" spans="1:12" ht="40.5" customHeight="1">
      <c r="A777" s="7">
        <v>806030</v>
      </c>
      <c r="B777" s="2" t="s">
        <v>31</v>
      </c>
      <c r="C777" s="5" t="s">
        <v>797</v>
      </c>
      <c r="D777" s="8"/>
      <c r="E777" s="3">
        <v>1.18</v>
      </c>
      <c r="F777" s="9">
        <v>0.41</v>
      </c>
      <c r="G777" s="9">
        <v>0.77</v>
      </c>
      <c r="H777" s="18">
        <v>0</v>
      </c>
      <c r="I777" s="20">
        <f t="shared" si="48"/>
        <v>242040</v>
      </c>
      <c r="J777" s="22">
        <f t="shared" si="49"/>
        <v>72612</v>
      </c>
      <c r="K777" s="22">
        <f t="shared" si="50"/>
        <v>828610</v>
      </c>
      <c r="L777" s="22">
        <f t="shared" si="51"/>
        <v>659182</v>
      </c>
    </row>
    <row r="778" spans="1:12" ht="40.5" customHeight="1">
      <c r="A778" s="7">
        <v>806035</v>
      </c>
      <c r="B778" s="2" t="s">
        <v>31</v>
      </c>
      <c r="C778" s="5" t="s">
        <v>798</v>
      </c>
      <c r="D778" s="8"/>
      <c r="E778" s="3">
        <v>3.95</v>
      </c>
      <c r="F778" s="9">
        <v>1.37</v>
      </c>
      <c r="G778" s="9">
        <v>2.58</v>
      </c>
      <c r="H778" s="18">
        <v>0</v>
      </c>
      <c r="I778" s="20">
        <f t="shared" si="48"/>
        <v>810430</v>
      </c>
      <c r="J778" s="22">
        <f t="shared" si="49"/>
        <v>243129</v>
      </c>
      <c r="K778" s="22">
        <f t="shared" si="50"/>
        <v>2775150</v>
      </c>
      <c r="L778" s="22">
        <f t="shared" si="51"/>
        <v>2207849</v>
      </c>
    </row>
    <row r="779" spans="1:12" ht="40.5" customHeight="1">
      <c r="A779" s="7">
        <v>806040</v>
      </c>
      <c r="B779" s="2" t="s">
        <v>31</v>
      </c>
      <c r="C779" s="5" t="s">
        <v>799</v>
      </c>
      <c r="D779" s="8"/>
      <c r="E779" s="3">
        <v>3.95</v>
      </c>
      <c r="F779" s="9">
        <v>1.37</v>
      </c>
      <c r="G779" s="9">
        <v>2.58</v>
      </c>
      <c r="H779" s="18">
        <v>0</v>
      </c>
      <c r="I779" s="20">
        <f t="shared" si="48"/>
        <v>810430</v>
      </c>
      <c r="J779" s="22">
        <f t="shared" si="49"/>
        <v>243129</v>
      </c>
      <c r="K779" s="22">
        <f t="shared" si="50"/>
        <v>2775150</v>
      </c>
      <c r="L779" s="22">
        <f t="shared" si="51"/>
        <v>2207849</v>
      </c>
    </row>
    <row r="780" spans="1:12" ht="40.5" customHeight="1">
      <c r="A780" s="7">
        <v>806045</v>
      </c>
      <c r="B780" s="2" t="s">
        <v>31</v>
      </c>
      <c r="C780" s="5" t="s">
        <v>800</v>
      </c>
      <c r="D780" s="8"/>
      <c r="E780" s="3">
        <v>0.64</v>
      </c>
      <c r="F780" s="9">
        <v>0.22</v>
      </c>
      <c r="G780" s="9">
        <v>0.42</v>
      </c>
      <c r="H780" s="18">
        <v>0</v>
      </c>
      <c r="I780" s="20">
        <f t="shared" si="48"/>
        <v>131480</v>
      </c>
      <c r="J780" s="22">
        <f t="shared" si="49"/>
        <v>39444</v>
      </c>
      <c r="K780" s="22">
        <f t="shared" si="50"/>
        <v>450780</v>
      </c>
      <c r="L780" s="22">
        <f t="shared" si="51"/>
        <v>358744</v>
      </c>
    </row>
    <row r="781" spans="1:12" ht="40.5" customHeight="1">
      <c r="A781" s="7">
        <v>806050</v>
      </c>
      <c r="B781" s="2" t="s">
        <v>31</v>
      </c>
      <c r="C781" s="5" t="s">
        <v>801</v>
      </c>
      <c r="D781" s="8"/>
      <c r="E781" s="3">
        <v>16.079999999999998</v>
      </c>
      <c r="F781" s="9">
        <v>4.42</v>
      </c>
      <c r="G781" s="9">
        <v>11.66</v>
      </c>
      <c r="H781" s="18">
        <v>0</v>
      </c>
      <c r="I781" s="20">
        <f t="shared" si="48"/>
        <v>3398680</v>
      </c>
      <c r="J781" s="22">
        <f t="shared" si="49"/>
        <v>1019604</v>
      </c>
      <c r="K781" s="22">
        <f t="shared" si="50"/>
        <v>11962660</v>
      </c>
      <c r="L781" s="22">
        <f t="shared" si="51"/>
        <v>9583584</v>
      </c>
    </row>
    <row r="782" spans="1:12" ht="40.5" customHeight="1">
      <c r="A782" s="7">
        <v>806055</v>
      </c>
      <c r="B782" s="2" t="s">
        <v>31</v>
      </c>
      <c r="C782" s="5" t="s">
        <v>802</v>
      </c>
      <c r="D782" s="8"/>
      <c r="E782" s="3">
        <v>17.7</v>
      </c>
      <c r="F782" s="9">
        <v>4.87</v>
      </c>
      <c r="G782" s="9">
        <v>12.83</v>
      </c>
      <c r="H782" s="18">
        <v>0</v>
      </c>
      <c r="I782" s="20">
        <f t="shared" si="48"/>
        <v>3740680</v>
      </c>
      <c r="J782" s="22">
        <f t="shared" si="49"/>
        <v>1122204</v>
      </c>
      <c r="K782" s="22">
        <f t="shared" si="50"/>
        <v>13165150</v>
      </c>
      <c r="L782" s="22">
        <f t="shared" si="51"/>
        <v>10546674</v>
      </c>
    </row>
    <row r="783" spans="1:12" ht="40.5" customHeight="1">
      <c r="A783" s="7">
        <v>806060</v>
      </c>
      <c r="B783" s="2" t="s">
        <v>31</v>
      </c>
      <c r="C783" s="5" t="s">
        <v>803</v>
      </c>
      <c r="D783" s="8"/>
      <c r="E783" s="3">
        <v>20.9</v>
      </c>
      <c r="F783" s="9">
        <v>5.75</v>
      </c>
      <c r="G783" s="9">
        <v>15.15</v>
      </c>
      <c r="H783" s="18">
        <v>0</v>
      </c>
      <c r="I783" s="20">
        <f t="shared" si="48"/>
        <v>4417000</v>
      </c>
      <c r="J783" s="22">
        <f t="shared" si="49"/>
        <v>1325100</v>
      </c>
      <c r="K783" s="22">
        <f t="shared" si="50"/>
        <v>15545550</v>
      </c>
      <c r="L783" s="22">
        <f t="shared" si="51"/>
        <v>12453650</v>
      </c>
    </row>
    <row r="784" spans="1:12" ht="40.5" customHeight="1">
      <c r="A784" s="7">
        <v>806065</v>
      </c>
      <c r="B784" s="2" t="s">
        <v>31</v>
      </c>
      <c r="C784" s="5" t="s">
        <v>804</v>
      </c>
      <c r="D784" s="8"/>
      <c r="E784" s="3">
        <v>16.079999999999998</v>
      </c>
      <c r="F784" s="9">
        <v>4.42</v>
      </c>
      <c r="G784" s="9">
        <v>11.66</v>
      </c>
      <c r="H784" s="18">
        <v>0</v>
      </c>
      <c r="I784" s="20">
        <f t="shared" si="48"/>
        <v>3398680</v>
      </c>
      <c r="J784" s="22">
        <f t="shared" si="49"/>
        <v>1019604</v>
      </c>
      <c r="K784" s="22">
        <f t="shared" si="50"/>
        <v>11962660</v>
      </c>
      <c r="L784" s="22">
        <f t="shared" si="51"/>
        <v>9583584</v>
      </c>
    </row>
    <row r="785" spans="1:12" ht="40.5" customHeight="1">
      <c r="A785" s="7">
        <v>806070</v>
      </c>
      <c r="B785" s="2" t="s">
        <v>31</v>
      </c>
      <c r="C785" s="5" t="s">
        <v>805</v>
      </c>
      <c r="D785" s="8"/>
      <c r="E785" s="3">
        <v>20.9</v>
      </c>
      <c r="F785" s="9">
        <v>5.75</v>
      </c>
      <c r="G785" s="9">
        <v>15.15</v>
      </c>
      <c r="H785" s="18">
        <v>0</v>
      </c>
      <c r="I785" s="20">
        <f t="shared" si="48"/>
        <v>4417000</v>
      </c>
      <c r="J785" s="22">
        <f t="shared" si="49"/>
        <v>1325100</v>
      </c>
      <c r="K785" s="22">
        <f t="shared" si="50"/>
        <v>15545550</v>
      </c>
      <c r="L785" s="22">
        <f t="shared" si="51"/>
        <v>12453650</v>
      </c>
    </row>
    <row r="786" spans="1:12" ht="40.5" customHeight="1">
      <c r="A786" s="7">
        <v>806075</v>
      </c>
      <c r="B786" s="2" t="s">
        <v>31</v>
      </c>
      <c r="C786" s="5" t="s">
        <v>806</v>
      </c>
      <c r="D786" s="8"/>
      <c r="E786" s="3">
        <v>9.65</v>
      </c>
      <c r="F786" s="9">
        <v>2.65</v>
      </c>
      <c r="G786" s="9">
        <v>7</v>
      </c>
      <c r="H786" s="18">
        <v>0</v>
      </c>
      <c r="I786" s="20">
        <f t="shared" si="48"/>
        <v>2039850</v>
      </c>
      <c r="J786" s="22">
        <f t="shared" si="49"/>
        <v>611955</v>
      </c>
      <c r="K786" s="22">
        <f t="shared" si="50"/>
        <v>7180550</v>
      </c>
      <c r="L786" s="22">
        <f t="shared" si="51"/>
        <v>5752655</v>
      </c>
    </row>
    <row r="787" spans="1:12" ht="40.5" customHeight="1">
      <c r="A787" s="7">
        <v>806080</v>
      </c>
      <c r="B787" s="2" t="s">
        <v>31</v>
      </c>
      <c r="C787" s="5" t="s">
        <v>807</v>
      </c>
      <c r="D787" s="8"/>
      <c r="E787" s="3">
        <v>1.28</v>
      </c>
      <c r="F787" s="9">
        <v>0.35</v>
      </c>
      <c r="G787" s="9">
        <v>0.93</v>
      </c>
      <c r="H787" s="18">
        <v>0</v>
      </c>
      <c r="I787" s="20">
        <f t="shared" si="48"/>
        <v>270700</v>
      </c>
      <c r="J787" s="22">
        <f t="shared" si="49"/>
        <v>81210</v>
      </c>
      <c r="K787" s="22">
        <f t="shared" si="50"/>
        <v>953310</v>
      </c>
      <c r="L787" s="22">
        <f t="shared" si="51"/>
        <v>763820</v>
      </c>
    </row>
    <row r="788" spans="1:12" ht="40.5" customHeight="1">
      <c r="A788" s="7">
        <v>806085</v>
      </c>
      <c r="B788" s="2" t="s">
        <v>31</v>
      </c>
      <c r="C788" s="5" t="s">
        <v>808</v>
      </c>
      <c r="D788" s="8"/>
      <c r="E788" s="3">
        <v>1.28</v>
      </c>
      <c r="F788" s="9">
        <v>0.35</v>
      </c>
      <c r="G788" s="9">
        <v>0.93</v>
      </c>
      <c r="H788" s="18">
        <v>0</v>
      </c>
      <c r="I788" s="20">
        <f t="shared" si="48"/>
        <v>270700</v>
      </c>
      <c r="J788" s="22">
        <f t="shared" si="49"/>
        <v>81210</v>
      </c>
      <c r="K788" s="22">
        <f t="shared" si="50"/>
        <v>953310</v>
      </c>
      <c r="L788" s="22">
        <f t="shared" si="51"/>
        <v>763820</v>
      </c>
    </row>
    <row r="789" spans="1:12" ht="40.5" customHeight="1">
      <c r="A789" s="7">
        <v>806090</v>
      </c>
      <c r="B789" s="2" t="s">
        <v>31</v>
      </c>
      <c r="C789" s="5" t="s">
        <v>809</v>
      </c>
      <c r="D789" s="8"/>
      <c r="E789" s="3">
        <v>1.1299999999999999</v>
      </c>
      <c r="F789" s="9">
        <v>0.31</v>
      </c>
      <c r="G789" s="9">
        <v>0.82</v>
      </c>
      <c r="H789" s="18">
        <v>0</v>
      </c>
      <c r="I789" s="20">
        <f t="shared" si="48"/>
        <v>238890</v>
      </c>
      <c r="J789" s="22">
        <f t="shared" si="49"/>
        <v>71667</v>
      </c>
      <c r="K789" s="22">
        <f t="shared" si="50"/>
        <v>841010</v>
      </c>
      <c r="L789" s="22">
        <f t="shared" si="51"/>
        <v>673787</v>
      </c>
    </row>
    <row r="790" spans="1:12" ht="40.5" customHeight="1">
      <c r="A790" s="7">
        <v>806095</v>
      </c>
      <c r="B790" s="2" t="s">
        <v>31</v>
      </c>
      <c r="C790" s="5" t="s">
        <v>810</v>
      </c>
      <c r="D790" s="8"/>
      <c r="E790" s="3">
        <v>1.1299999999999999</v>
      </c>
      <c r="F790" s="9">
        <v>0.31</v>
      </c>
      <c r="G790" s="9">
        <v>0.82</v>
      </c>
      <c r="H790" s="18">
        <v>0</v>
      </c>
      <c r="I790" s="20">
        <f t="shared" si="48"/>
        <v>238890</v>
      </c>
      <c r="J790" s="22">
        <f t="shared" si="49"/>
        <v>71667</v>
      </c>
      <c r="K790" s="22">
        <f t="shared" si="50"/>
        <v>841010</v>
      </c>
      <c r="L790" s="22">
        <f t="shared" si="51"/>
        <v>673787</v>
      </c>
    </row>
    <row r="791" spans="1:12" ht="40.5" customHeight="1">
      <c r="A791" s="7">
        <v>806200</v>
      </c>
      <c r="B791" s="2" t="s">
        <v>31</v>
      </c>
      <c r="C791" s="5" t="s">
        <v>811</v>
      </c>
      <c r="D791" s="8"/>
      <c r="E791" s="3">
        <v>4.9700000000000006</v>
      </c>
      <c r="F791" s="9">
        <v>1.37</v>
      </c>
      <c r="G791" s="9">
        <v>3.6</v>
      </c>
      <c r="H791" s="18">
        <v>0</v>
      </c>
      <c r="I791" s="20">
        <f t="shared" si="48"/>
        <v>1050130</v>
      </c>
      <c r="J791" s="22">
        <f t="shared" si="49"/>
        <v>315039</v>
      </c>
      <c r="K791" s="22">
        <f t="shared" si="50"/>
        <v>3695190</v>
      </c>
      <c r="L791" s="22">
        <f t="shared" si="51"/>
        <v>2960099</v>
      </c>
    </row>
    <row r="792" spans="1:12" ht="40.5" customHeight="1">
      <c r="A792" s="7">
        <v>806205</v>
      </c>
      <c r="B792" s="2" t="s">
        <v>31</v>
      </c>
      <c r="C792" s="5" t="s">
        <v>812</v>
      </c>
      <c r="D792" s="8"/>
      <c r="E792" s="3">
        <v>6.39</v>
      </c>
      <c r="F792" s="9">
        <v>1.76</v>
      </c>
      <c r="G792" s="9">
        <v>4.63</v>
      </c>
      <c r="H792" s="18">
        <v>0</v>
      </c>
      <c r="I792" s="20">
        <f t="shared" si="48"/>
        <v>1350290</v>
      </c>
      <c r="J792" s="22">
        <f t="shared" si="49"/>
        <v>405087</v>
      </c>
      <c r="K792" s="22">
        <f t="shared" si="50"/>
        <v>4751780</v>
      </c>
      <c r="L792" s="22">
        <f t="shared" si="51"/>
        <v>3806577</v>
      </c>
    </row>
    <row r="793" spans="1:12" ht="40.5" customHeight="1">
      <c r="A793" s="7">
        <v>806210</v>
      </c>
      <c r="B793" s="2" t="s">
        <v>31</v>
      </c>
      <c r="C793" s="5" t="s">
        <v>813</v>
      </c>
      <c r="D793" s="8"/>
      <c r="E793" s="3">
        <v>14</v>
      </c>
      <c r="F793" s="9">
        <v>3.85</v>
      </c>
      <c r="G793" s="9">
        <v>10.15</v>
      </c>
      <c r="H793" s="18">
        <v>0</v>
      </c>
      <c r="I793" s="20">
        <f t="shared" si="48"/>
        <v>2958900</v>
      </c>
      <c r="J793" s="22">
        <f t="shared" si="49"/>
        <v>887670</v>
      </c>
      <c r="K793" s="22">
        <f t="shared" si="50"/>
        <v>10414250</v>
      </c>
      <c r="L793" s="22">
        <f t="shared" si="51"/>
        <v>8343020</v>
      </c>
    </row>
    <row r="794" spans="1:12" ht="40.5" customHeight="1">
      <c r="A794" s="7">
        <v>806505</v>
      </c>
      <c r="B794" s="2" t="s">
        <v>0</v>
      </c>
      <c r="C794" s="5" t="s">
        <v>814</v>
      </c>
      <c r="D794" s="8"/>
      <c r="E794" s="3">
        <v>55</v>
      </c>
      <c r="F794" s="9">
        <v>25</v>
      </c>
      <c r="G794" s="9">
        <v>30</v>
      </c>
      <c r="H794" s="18">
        <v>0</v>
      </c>
      <c r="I794" s="20">
        <f t="shared" si="48"/>
        <v>10775000</v>
      </c>
      <c r="J794" s="22">
        <f t="shared" si="49"/>
        <v>3232500</v>
      </c>
      <c r="K794" s="22">
        <f t="shared" si="50"/>
        <v>35235000</v>
      </c>
      <c r="L794" s="22">
        <f t="shared" si="51"/>
        <v>27692500</v>
      </c>
    </row>
    <row r="795" spans="1:12" ht="40.5" customHeight="1">
      <c r="A795" s="7">
        <v>806507</v>
      </c>
      <c r="B795" s="2" t="s">
        <v>0</v>
      </c>
      <c r="C795" s="5" t="s">
        <v>815</v>
      </c>
      <c r="D795" s="8"/>
      <c r="E795" s="3">
        <v>55</v>
      </c>
      <c r="F795" s="9">
        <v>25</v>
      </c>
      <c r="G795" s="9">
        <v>30</v>
      </c>
      <c r="H795" s="18">
        <v>0</v>
      </c>
      <c r="I795" s="20">
        <f t="shared" si="48"/>
        <v>10775000</v>
      </c>
      <c r="J795" s="22">
        <f t="shared" si="49"/>
        <v>3232500</v>
      </c>
      <c r="K795" s="22">
        <f t="shared" si="50"/>
        <v>35235000</v>
      </c>
      <c r="L795" s="22">
        <f t="shared" si="51"/>
        <v>27692500</v>
      </c>
    </row>
    <row r="796" spans="1:12" ht="40.5" customHeight="1">
      <c r="A796" s="7">
        <v>806515</v>
      </c>
      <c r="B796" s="2" t="s">
        <v>0</v>
      </c>
      <c r="C796" s="5" t="s">
        <v>816</v>
      </c>
      <c r="D796" s="8"/>
      <c r="E796" s="3">
        <v>55</v>
      </c>
      <c r="F796" s="9">
        <v>25</v>
      </c>
      <c r="G796" s="9">
        <v>30</v>
      </c>
      <c r="H796" s="18">
        <v>0</v>
      </c>
      <c r="I796" s="20">
        <f t="shared" si="48"/>
        <v>10775000</v>
      </c>
      <c r="J796" s="22">
        <f t="shared" si="49"/>
        <v>3232500</v>
      </c>
      <c r="K796" s="22">
        <f t="shared" si="50"/>
        <v>35235000</v>
      </c>
      <c r="L796" s="22">
        <f t="shared" si="51"/>
        <v>27692500</v>
      </c>
    </row>
    <row r="797" spans="1:12" ht="40.5" customHeight="1">
      <c r="A797" s="7">
        <v>806525</v>
      </c>
      <c r="B797" s="2" t="s">
        <v>0</v>
      </c>
      <c r="C797" s="5" t="s">
        <v>817</v>
      </c>
      <c r="D797" s="8"/>
      <c r="E797" s="3">
        <v>55</v>
      </c>
      <c r="F797" s="9">
        <v>25</v>
      </c>
      <c r="G797" s="9">
        <v>30</v>
      </c>
      <c r="H797" s="18">
        <v>0</v>
      </c>
      <c r="I797" s="20">
        <f t="shared" si="48"/>
        <v>10775000</v>
      </c>
      <c r="J797" s="22">
        <f t="shared" si="49"/>
        <v>3232500</v>
      </c>
      <c r="K797" s="22">
        <f t="shared" si="50"/>
        <v>35235000</v>
      </c>
      <c r="L797" s="22">
        <f t="shared" si="51"/>
        <v>27692500</v>
      </c>
    </row>
    <row r="798" spans="1:12" ht="40.5" customHeight="1">
      <c r="A798" s="7">
        <v>806535</v>
      </c>
      <c r="B798" s="2" t="s">
        <v>0</v>
      </c>
      <c r="C798" s="5" t="s">
        <v>818</v>
      </c>
      <c r="D798" s="8"/>
      <c r="E798" s="3">
        <v>55</v>
      </c>
      <c r="F798" s="9">
        <v>25</v>
      </c>
      <c r="G798" s="9">
        <v>30</v>
      </c>
      <c r="H798" s="18">
        <v>0</v>
      </c>
      <c r="I798" s="20">
        <f t="shared" si="48"/>
        <v>10775000</v>
      </c>
      <c r="J798" s="22">
        <f t="shared" si="49"/>
        <v>3232500</v>
      </c>
      <c r="K798" s="22">
        <f t="shared" si="50"/>
        <v>35235000</v>
      </c>
      <c r="L798" s="22">
        <f t="shared" si="51"/>
        <v>27692500</v>
      </c>
    </row>
    <row r="799" spans="1:12" ht="40.5" customHeight="1">
      <c r="A799" s="7">
        <v>806545</v>
      </c>
      <c r="B799" s="2" t="s">
        <v>0</v>
      </c>
      <c r="C799" s="5" t="s">
        <v>819</v>
      </c>
      <c r="D799" s="8" t="s">
        <v>820</v>
      </c>
      <c r="E799" s="3">
        <v>18</v>
      </c>
      <c r="F799" s="9">
        <v>9</v>
      </c>
      <c r="G799" s="9">
        <v>9</v>
      </c>
      <c r="H799" s="18">
        <v>0</v>
      </c>
      <c r="I799" s="20">
        <f t="shared" si="48"/>
        <v>3456000</v>
      </c>
      <c r="J799" s="22">
        <f t="shared" si="49"/>
        <v>1036800</v>
      </c>
      <c r="K799" s="22">
        <f t="shared" si="50"/>
        <v>11061000</v>
      </c>
      <c r="L799" s="22">
        <f t="shared" si="51"/>
        <v>8641800</v>
      </c>
    </row>
    <row r="800" spans="1:12" ht="40.5" customHeight="1">
      <c r="A800" s="7">
        <v>806550</v>
      </c>
      <c r="B800" s="2" t="s">
        <v>0</v>
      </c>
      <c r="C800" s="5" t="s">
        <v>821</v>
      </c>
      <c r="D800" s="8" t="s">
        <v>822</v>
      </c>
      <c r="E800" s="3">
        <v>55</v>
      </c>
      <c r="F800" s="9">
        <v>25</v>
      </c>
      <c r="G800" s="9">
        <v>30</v>
      </c>
      <c r="H800" s="18">
        <v>0</v>
      </c>
      <c r="I800" s="20">
        <f t="shared" si="48"/>
        <v>10775000</v>
      </c>
      <c r="J800" s="22">
        <f t="shared" si="49"/>
        <v>3232500</v>
      </c>
      <c r="K800" s="22">
        <f t="shared" si="50"/>
        <v>35235000</v>
      </c>
      <c r="L800" s="22">
        <f t="shared" si="51"/>
        <v>27692500</v>
      </c>
    </row>
    <row r="801" spans="1:12" ht="40.5" customHeight="1">
      <c r="A801" s="7">
        <v>806560</v>
      </c>
      <c r="B801" s="2" t="s">
        <v>0</v>
      </c>
      <c r="C801" s="5" t="s">
        <v>823</v>
      </c>
      <c r="D801" s="8"/>
      <c r="E801" s="3">
        <v>18</v>
      </c>
      <c r="F801" s="9">
        <v>9</v>
      </c>
      <c r="G801" s="9">
        <v>9</v>
      </c>
      <c r="H801" s="18">
        <v>0</v>
      </c>
      <c r="I801" s="20">
        <f t="shared" si="48"/>
        <v>3456000</v>
      </c>
      <c r="J801" s="22">
        <f t="shared" si="49"/>
        <v>1036800</v>
      </c>
      <c r="K801" s="22">
        <f t="shared" si="50"/>
        <v>11061000</v>
      </c>
      <c r="L801" s="22">
        <f t="shared" si="51"/>
        <v>8641800</v>
      </c>
    </row>
    <row r="802" spans="1:12" ht="40.5" customHeight="1">
      <c r="A802" s="7">
        <v>806565</v>
      </c>
      <c r="B802" s="2" t="s">
        <v>0</v>
      </c>
      <c r="C802" s="5" t="s">
        <v>824</v>
      </c>
      <c r="D802" s="8"/>
      <c r="E802" s="3">
        <v>55</v>
      </c>
      <c r="F802" s="9">
        <v>25</v>
      </c>
      <c r="G802" s="9">
        <v>30</v>
      </c>
      <c r="H802" s="18">
        <v>0</v>
      </c>
      <c r="I802" s="20">
        <f t="shared" si="48"/>
        <v>10775000</v>
      </c>
      <c r="J802" s="22">
        <f t="shared" si="49"/>
        <v>3232500</v>
      </c>
      <c r="K802" s="22">
        <f t="shared" si="50"/>
        <v>35235000</v>
      </c>
      <c r="L802" s="22">
        <f t="shared" si="51"/>
        <v>27692500</v>
      </c>
    </row>
    <row r="803" spans="1:12" ht="40.5" customHeight="1">
      <c r="A803" s="7">
        <v>806575</v>
      </c>
      <c r="B803" s="2" t="s">
        <v>0</v>
      </c>
      <c r="C803" s="11" t="s">
        <v>825</v>
      </c>
      <c r="D803" s="8"/>
      <c r="E803" s="3">
        <v>55</v>
      </c>
      <c r="F803" s="9">
        <v>25</v>
      </c>
      <c r="G803" s="9">
        <v>30</v>
      </c>
      <c r="H803" s="18">
        <v>0</v>
      </c>
      <c r="I803" s="20">
        <f t="shared" si="48"/>
        <v>10775000</v>
      </c>
      <c r="J803" s="22">
        <f t="shared" si="49"/>
        <v>3232500</v>
      </c>
      <c r="K803" s="22">
        <f t="shared" si="50"/>
        <v>35235000</v>
      </c>
      <c r="L803" s="22">
        <f t="shared" si="51"/>
        <v>27692500</v>
      </c>
    </row>
    <row r="804" spans="1:12" ht="40.5" customHeight="1">
      <c r="A804" s="7">
        <v>806580</v>
      </c>
      <c r="B804" s="2" t="s">
        <v>31</v>
      </c>
      <c r="C804" s="5" t="s">
        <v>826</v>
      </c>
      <c r="D804" s="8"/>
      <c r="E804" s="3">
        <v>55</v>
      </c>
      <c r="F804" s="9">
        <v>25</v>
      </c>
      <c r="G804" s="9">
        <v>30</v>
      </c>
      <c r="H804" s="18">
        <v>0</v>
      </c>
      <c r="I804" s="20">
        <f t="shared" si="48"/>
        <v>10775000</v>
      </c>
      <c r="J804" s="22">
        <f t="shared" si="49"/>
        <v>3232500</v>
      </c>
      <c r="K804" s="22">
        <f t="shared" si="50"/>
        <v>35235000</v>
      </c>
      <c r="L804" s="22">
        <f t="shared" si="51"/>
        <v>27692500</v>
      </c>
    </row>
    <row r="805" spans="1:12" ht="40.5" customHeight="1">
      <c r="A805" s="7">
        <v>807000</v>
      </c>
      <c r="B805" s="2" t="s">
        <v>0</v>
      </c>
      <c r="C805" s="5" t="s">
        <v>827</v>
      </c>
      <c r="D805" s="8"/>
      <c r="E805" s="3">
        <v>0.21</v>
      </c>
      <c r="F805" s="9">
        <v>0</v>
      </c>
      <c r="G805" s="9">
        <v>0.21</v>
      </c>
      <c r="H805" s="18">
        <v>0</v>
      </c>
      <c r="I805" s="20">
        <f t="shared" si="48"/>
        <v>49350</v>
      </c>
      <c r="J805" s="22">
        <f t="shared" si="49"/>
        <v>14805</v>
      </c>
      <c r="K805" s="22">
        <f t="shared" si="50"/>
        <v>189420</v>
      </c>
      <c r="L805" s="22">
        <f t="shared" si="51"/>
        <v>154875</v>
      </c>
    </row>
    <row r="806" spans="1:12" ht="40.5" customHeight="1">
      <c r="A806" s="7">
        <v>807005</v>
      </c>
      <c r="B806" s="2" t="s">
        <v>0</v>
      </c>
      <c r="C806" s="5" t="s">
        <v>828</v>
      </c>
      <c r="D806" s="8"/>
      <c r="E806" s="3">
        <v>2.2000000000000002</v>
      </c>
      <c r="F806" s="9">
        <v>1.35</v>
      </c>
      <c r="G806" s="9">
        <v>0.85</v>
      </c>
      <c r="H806" s="18">
        <v>0</v>
      </c>
      <c r="I806" s="20">
        <f t="shared" si="48"/>
        <v>400900</v>
      </c>
      <c r="J806" s="22">
        <f t="shared" si="49"/>
        <v>120270</v>
      </c>
      <c r="K806" s="22">
        <f t="shared" si="50"/>
        <v>1208150</v>
      </c>
      <c r="L806" s="22">
        <f t="shared" si="51"/>
        <v>927520</v>
      </c>
    </row>
    <row r="807" spans="1:12" ht="40.5" customHeight="1">
      <c r="A807" s="7">
        <v>807010</v>
      </c>
      <c r="B807" s="2" t="s">
        <v>0</v>
      </c>
      <c r="C807" s="5" t="s">
        <v>829</v>
      </c>
      <c r="D807" s="8"/>
      <c r="E807" s="3">
        <v>1.1000000000000001</v>
      </c>
      <c r="F807" s="9">
        <v>0.55000000000000004</v>
      </c>
      <c r="G807" s="9">
        <v>0.55000000000000004</v>
      </c>
      <c r="H807" s="18">
        <v>0</v>
      </c>
      <c r="I807" s="20">
        <f t="shared" si="48"/>
        <v>211200</v>
      </c>
      <c r="J807" s="22">
        <f t="shared" si="49"/>
        <v>63360</v>
      </c>
      <c r="K807" s="22">
        <f t="shared" si="50"/>
        <v>675950</v>
      </c>
      <c r="L807" s="22">
        <f t="shared" si="51"/>
        <v>528110</v>
      </c>
    </row>
    <row r="808" spans="1:12" ht="40.5" customHeight="1">
      <c r="A808" s="7">
        <v>807015</v>
      </c>
      <c r="B808" s="2" t="s">
        <v>0</v>
      </c>
      <c r="C808" s="5" t="s">
        <v>830</v>
      </c>
      <c r="D808" s="8"/>
      <c r="E808" s="3">
        <v>1.1399999999999999</v>
      </c>
      <c r="F808" s="9">
        <v>0.56999999999999995</v>
      </c>
      <c r="G808" s="9">
        <v>0.56999999999999995</v>
      </c>
      <c r="H808" s="18">
        <v>0</v>
      </c>
      <c r="I808" s="20">
        <f t="shared" si="48"/>
        <v>218880</v>
      </c>
      <c r="J808" s="22">
        <f t="shared" si="49"/>
        <v>65664</v>
      </c>
      <c r="K808" s="22">
        <f t="shared" si="50"/>
        <v>700529.99999999988</v>
      </c>
      <c r="L808" s="22">
        <f t="shared" si="51"/>
        <v>547313.99999999988</v>
      </c>
    </row>
    <row r="809" spans="1:12" ht="40.5" customHeight="1">
      <c r="A809" s="7">
        <v>807020</v>
      </c>
      <c r="B809" s="2" t="s">
        <v>0</v>
      </c>
      <c r="C809" s="5" t="s">
        <v>831</v>
      </c>
      <c r="D809" s="8"/>
      <c r="E809" s="3">
        <v>1.04</v>
      </c>
      <c r="F809" s="9">
        <v>0.52</v>
      </c>
      <c r="G809" s="9">
        <v>0.52</v>
      </c>
      <c r="H809" s="18">
        <v>0</v>
      </c>
      <c r="I809" s="20">
        <f t="shared" si="48"/>
        <v>199680</v>
      </c>
      <c r="J809" s="22">
        <f t="shared" si="49"/>
        <v>59904</v>
      </c>
      <c r="K809" s="22">
        <f t="shared" si="50"/>
        <v>639080</v>
      </c>
      <c r="L809" s="22">
        <f t="shared" si="51"/>
        <v>499304</v>
      </c>
    </row>
    <row r="810" spans="1:12" ht="40.5" customHeight="1">
      <c r="A810" s="7">
        <v>807025</v>
      </c>
      <c r="B810" s="2" t="s">
        <v>0</v>
      </c>
      <c r="C810" s="5" t="s">
        <v>832</v>
      </c>
      <c r="D810" s="8"/>
      <c r="E810" s="3" t="s">
        <v>833</v>
      </c>
      <c r="F810" s="9">
        <v>0.22</v>
      </c>
      <c r="G810" s="9">
        <v>4.5</v>
      </c>
      <c r="H810" s="18"/>
      <c r="I810" s="20">
        <f t="shared" si="48"/>
        <v>1090280</v>
      </c>
      <c r="J810" s="22">
        <f t="shared" si="49"/>
        <v>327084</v>
      </c>
      <c r="K810" s="22">
        <f t="shared" si="50"/>
        <v>4130940</v>
      </c>
      <c r="L810" s="22">
        <f t="shared" si="51"/>
        <v>3367744</v>
      </c>
    </row>
    <row r="811" spans="1:12" ht="40.5" customHeight="1">
      <c r="A811" s="7">
        <v>807026</v>
      </c>
      <c r="B811" s="2" t="s">
        <v>0</v>
      </c>
      <c r="C811" s="5" t="s">
        <v>834</v>
      </c>
      <c r="D811" s="8"/>
      <c r="E811" s="3" t="s">
        <v>835</v>
      </c>
      <c r="F811" s="9">
        <v>0.9</v>
      </c>
      <c r="G811" s="9">
        <v>0.7</v>
      </c>
      <c r="H811" s="18">
        <v>0</v>
      </c>
      <c r="I811" s="20">
        <f t="shared" si="48"/>
        <v>298600</v>
      </c>
      <c r="J811" s="22">
        <f t="shared" si="49"/>
        <v>89580</v>
      </c>
      <c r="K811" s="22">
        <f t="shared" si="50"/>
        <v>925700</v>
      </c>
      <c r="L811" s="22">
        <f t="shared" si="51"/>
        <v>716680</v>
      </c>
    </row>
    <row r="812" spans="1:12" ht="40.5" customHeight="1">
      <c r="A812" s="7">
        <v>807027</v>
      </c>
      <c r="B812" s="2" t="s">
        <v>31</v>
      </c>
      <c r="C812" s="6" t="s">
        <v>836</v>
      </c>
      <c r="D812" s="8"/>
      <c r="E812" s="3">
        <v>3</v>
      </c>
      <c r="F812" s="9">
        <v>1</v>
      </c>
      <c r="G812" s="9">
        <v>2</v>
      </c>
      <c r="H812" s="18">
        <v>0</v>
      </c>
      <c r="I812" s="20">
        <f t="shared" si="48"/>
        <v>619000</v>
      </c>
      <c r="J812" s="22">
        <f t="shared" si="49"/>
        <v>185700</v>
      </c>
      <c r="K812" s="22">
        <f t="shared" si="50"/>
        <v>2131000</v>
      </c>
      <c r="L812" s="22">
        <f t="shared" si="51"/>
        <v>1697700</v>
      </c>
    </row>
    <row r="813" spans="1:12" ht="40.5" customHeight="1">
      <c r="A813" s="7">
        <v>807035</v>
      </c>
      <c r="B813" s="2" t="s">
        <v>0</v>
      </c>
      <c r="C813" s="5" t="s">
        <v>837</v>
      </c>
      <c r="D813" s="8"/>
      <c r="E813" s="3">
        <v>2.2000000000000002</v>
      </c>
      <c r="F813" s="9">
        <v>1.35</v>
      </c>
      <c r="G813" s="9">
        <v>0.85</v>
      </c>
      <c r="H813" s="18">
        <v>0</v>
      </c>
      <c r="I813" s="20">
        <f t="shared" si="48"/>
        <v>400900</v>
      </c>
      <c r="J813" s="22">
        <f t="shared" si="49"/>
        <v>120270</v>
      </c>
      <c r="K813" s="22">
        <f t="shared" si="50"/>
        <v>1208150</v>
      </c>
      <c r="L813" s="22">
        <f t="shared" si="51"/>
        <v>927520</v>
      </c>
    </row>
    <row r="814" spans="1:12" ht="40.5" customHeight="1">
      <c r="A814" s="7">
        <v>807045</v>
      </c>
      <c r="B814" s="2" t="s">
        <v>0</v>
      </c>
      <c r="C814" s="5" t="s">
        <v>838</v>
      </c>
      <c r="D814" s="8"/>
      <c r="E814" s="3">
        <v>6.7</v>
      </c>
      <c r="F814" s="9">
        <v>5</v>
      </c>
      <c r="G814" s="9">
        <v>1.7</v>
      </c>
      <c r="H814" s="18">
        <v>0</v>
      </c>
      <c r="I814" s="20">
        <f t="shared" si="48"/>
        <v>1144500</v>
      </c>
      <c r="J814" s="22">
        <f t="shared" si="49"/>
        <v>343350</v>
      </c>
      <c r="K814" s="22">
        <f t="shared" si="50"/>
        <v>3168400</v>
      </c>
      <c r="L814" s="22">
        <f t="shared" si="51"/>
        <v>2367250</v>
      </c>
    </row>
    <row r="815" spans="1:12" ht="40.5" customHeight="1">
      <c r="A815" s="7">
        <v>807050</v>
      </c>
      <c r="B815" s="2" t="s">
        <v>0</v>
      </c>
      <c r="C815" s="5" t="s">
        <v>839</v>
      </c>
      <c r="D815" s="8" t="s">
        <v>840</v>
      </c>
      <c r="E815" s="3">
        <v>5.5</v>
      </c>
      <c r="F815" s="9">
        <v>4</v>
      </c>
      <c r="G815" s="9">
        <v>1.5</v>
      </c>
      <c r="H815" s="18">
        <v>0</v>
      </c>
      <c r="I815" s="20">
        <f t="shared" si="48"/>
        <v>948500</v>
      </c>
      <c r="J815" s="22">
        <f t="shared" si="49"/>
        <v>284550</v>
      </c>
      <c r="K815" s="22">
        <f t="shared" si="50"/>
        <v>2661000</v>
      </c>
      <c r="L815" s="22">
        <f t="shared" si="51"/>
        <v>1997050</v>
      </c>
    </row>
    <row r="816" spans="1:12" ht="40.5" customHeight="1">
      <c r="A816" s="7">
        <v>807055</v>
      </c>
      <c r="B816" s="2" t="s">
        <v>0</v>
      </c>
      <c r="C816" s="5" t="s">
        <v>841</v>
      </c>
      <c r="D816" s="8" t="s">
        <v>842</v>
      </c>
      <c r="E816" s="3">
        <v>7</v>
      </c>
      <c r="F816" s="9">
        <v>5</v>
      </c>
      <c r="G816" s="9">
        <v>2</v>
      </c>
      <c r="H816" s="18">
        <v>0</v>
      </c>
      <c r="I816" s="20">
        <f t="shared" si="48"/>
        <v>1215000</v>
      </c>
      <c r="J816" s="22">
        <f t="shared" si="49"/>
        <v>364500</v>
      </c>
      <c r="K816" s="22">
        <f t="shared" si="50"/>
        <v>3439000</v>
      </c>
      <c r="L816" s="22">
        <f t="shared" si="51"/>
        <v>2588500</v>
      </c>
    </row>
    <row r="817" spans="1:12" ht="40.5" customHeight="1">
      <c r="A817" s="7">
        <v>807090</v>
      </c>
      <c r="B817" s="2" t="s">
        <v>0</v>
      </c>
      <c r="C817" s="5" t="s">
        <v>843</v>
      </c>
      <c r="D817" s="8"/>
      <c r="E817" s="3">
        <v>0.18</v>
      </c>
      <c r="F817" s="9">
        <v>0.11</v>
      </c>
      <c r="G817" s="9">
        <v>7.0000000000000007E-2</v>
      </c>
      <c r="H817" s="18">
        <v>0</v>
      </c>
      <c r="I817" s="20">
        <f t="shared" si="48"/>
        <v>32840</v>
      </c>
      <c r="J817" s="22">
        <f t="shared" si="49"/>
        <v>9852</v>
      </c>
      <c r="K817" s="22">
        <f t="shared" si="50"/>
        <v>99110</v>
      </c>
      <c r="L817" s="22">
        <f t="shared" si="51"/>
        <v>76122</v>
      </c>
    </row>
    <row r="818" spans="1:12" ht="40.5" customHeight="1">
      <c r="A818" s="7">
        <v>807095</v>
      </c>
      <c r="B818" s="2" t="s">
        <v>0</v>
      </c>
      <c r="C818" s="5" t="s">
        <v>844</v>
      </c>
      <c r="D818" s="8"/>
      <c r="E818" s="3">
        <v>0.46</v>
      </c>
      <c r="F818" s="9">
        <v>0.23</v>
      </c>
      <c r="G818" s="9">
        <v>0.23</v>
      </c>
      <c r="H818" s="18">
        <v>0</v>
      </c>
      <c r="I818" s="20">
        <f t="shared" si="48"/>
        <v>88320</v>
      </c>
      <c r="J818" s="22">
        <f t="shared" si="49"/>
        <v>26496</v>
      </c>
      <c r="K818" s="22">
        <f t="shared" si="50"/>
        <v>282670</v>
      </c>
      <c r="L818" s="22">
        <f t="shared" si="51"/>
        <v>220846</v>
      </c>
    </row>
    <row r="819" spans="1:12" ht="40.5" customHeight="1">
      <c r="A819" s="7">
        <v>807100</v>
      </c>
      <c r="B819" s="2" t="s">
        <v>0</v>
      </c>
      <c r="C819" s="5" t="s">
        <v>845</v>
      </c>
      <c r="D819" s="8"/>
      <c r="E819" s="3">
        <v>0.46</v>
      </c>
      <c r="F819" s="9">
        <v>0.23</v>
      </c>
      <c r="G819" s="9">
        <v>0.23</v>
      </c>
      <c r="H819" s="18">
        <v>0</v>
      </c>
      <c r="I819" s="20">
        <f t="shared" si="48"/>
        <v>88320</v>
      </c>
      <c r="J819" s="22">
        <f t="shared" si="49"/>
        <v>26496</v>
      </c>
      <c r="K819" s="22">
        <f t="shared" si="50"/>
        <v>282670</v>
      </c>
      <c r="L819" s="22">
        <f t="shared" si="51"/>
        <v>220846</v>
      </c>
    </row>
    <row r="820" spans="1:12" ht="40.5" customHeight="1">
      <c r="A820" s="7">
        <v>807105</v>
      </c>
      <c r="B820" s="2" t="s">
        <v>0</v>
      </c>
      <c r="C820" s="5" t="s">
        <v>846</v>
      </c>
      <c r="D820" s="8"/>
      <c r="E820" s="3">
        <v>0.46</v>
      </c>
      <c r="F820" s="9">
        <v>0.23</v>
      </c>
      <c r="G820" s="9">
        <v>0.23</v>
      </c>
      <c r="H820" s="18">
        <v>0</v>
      </c>
      <c r="I820" s="20">
        <f t="shared" si="48"/>
        <v>88320</v>
      </c>
      <c r="J820" s="22">
        <f t="shared" si="49"/>
        <v>26496</v>
      </c>
      <c r="K820" s="22">
        <f t="shared" si="50"/>
        <v>282670</v>
      </c>
      <c r="L820" s="22">
        <f t="shared" si="51"/>
        <v>220846</v>
      </c>
    </row>
    <row r="821" spans="1:12" ht="40.5" customHeight="1">
      <c r="A821" s="7">
        <v>807110</v>
      </c>
      <c r="B821" s="2" t="s">
        <v>0</v>
      </c>
      <c r="C821" s="5" t="s">
        <v>847</v>
      </c>
      <c r="D821" s="8"/>
      <c r="E821" s="3">
        <v>0.46</v>
      </c>
      <c r="F821" s="9">
        <v>0.23</v>
      </c>
      <c r="G821" s="9">
        <v>0.23</v>
      </c>
      <c r="H821" s="18">
        <v>0</v>
      </c>
      <c r="I821" s="20">
        <f t="shared" si="48"/>
        <v>88320</v>
      </c>
      <c r="J821" s="22">
        <f t="shared" si="49"/>
        <v>26496</v>
      </c>
      <c r="K821" s="22">
        <f t="shared" si="50"/>
        <v>282670</v>
      </c>
      <c r="L821" s="22">
        <f t="shared" si="51"/>
        <v>220846</v>
      </c>
    </row>
    <row r="822" spans="1:12" ht="40.5" customHeight="1">
      <c r="A822" s="7">
        <v>807115</v>
      </c>
      <c r="B822" s="2" t="s">
        <v>0</v>
      </c>
      <c r="C822" s="5" t="s">
        <v>848</v>
      </c>
      <c r="D822" s="8"/>
      <c r="E822" s="3">
        <v>2.58</v>
      </c>
      <c r="F822" s="9">
        <v>1.29</v>
      </c>
      <c r="G822" s="9">
        <v>1.29</v>
      </c>
      <c r="H822" s="18">
        <v>0</v>
      </c>
      <c r="I822" s="20">
        <f t="shared" si="48"/>
        <v>495360</v>
      </c>
      <c r="J822" s="22">
        <f t="shared" si="49"/>
        <v>148608</v>
      </c>
      <c r="K822" s="22">
        <f t="shared" si="50"/>
        <v>1585410</v>
      </c>
      <c r="L822" s="22">
        <f t="shared" si="51"/>
        <v>1238658</v>
      </c>
    </row>
    <row r="823" spans="1:12" ht="40.5" customHeight="1">
      <c r="A823" s="7">
        <v>807120</v>
      </c>
      <c r="B823" s="2" t="s">
        <v>0</v>
      </c>
      <c r="C823" s="5" t="s">
        <v>849</v>
      </c>
      <c r="D823" s="8"/>
      <c r="E823" s="3">
        <v>4.5</v>
      </c>
      <c r="F823" s="9">
        <v>4.5</v>
      </c>
      <c r="G823" s="10"/>
      <c r="H823" s="18">
        <v>0</v>
      </c>
      <c r="I823" s="20">
        <f t="shared" si="48"/>
        <v>670500</v>
      </c>
      <c r="J823" s="22">
        <f t="shared" si="49"/>
        <v>201150</v>
      </c>
      <c r="K823" s="22">
        <f t="shared" si="50"/>
        <v>1471500</v>
      </c>
      <c r="L823" s="22">
        <f t="shared" si="51"/>
        <v>1002150</v>
      </c>
    </row>
    <row r="824" spans="1:12" ht="40.5" customHeight="1">
      <c r="A824" s="7">
        <v>807125</v>
      </c>
      <c r="B824" s="2" t="s">
        <v>0</v>
      </c>
      <c r="C824" s="5" t="s">
        <v>850</v>
      </c>
      <c r="D824" s="8"/>
      <c r="E824" s="3">
        <v>7.5</v>
      </c>
      <c r="F824" s="9">
        <v>5.5</v>
      </c>
      <c r="G824" s="9">
        <v>2</v>
      </c>
      <c r="H824" s="18">
        <v>0</v>
      </c>
      <c r="I824" s="20">
        <f t="shared" si="48"/>
        <v>1289500</v>
      </c>
      <c r="J824" s="22">
        <f t="shared" si="49"/>
        <v>386850</v>
      </c>
      <c r="K824" s="22">
        <f t="shared" si="50"/>
        <v>3602500</v>
      </c>
      <c r="L824" s="22">
        <f t="shared" si="51"/>
        <v>2699850</v>
      </c>
    </row>
    <row r="825" spans="1:12" ht="40.5" customHeight="1">
      <c r="A825" s="7">
        <v>807130</v>
      </c>
      <c r="B825" s="2" t="s">
        <v>0</v>
      </c>
      <c r="C825" s="5" t="s">
        <v>851</v>
      </c>
      <c r="D825" s="8"/>
      <c r="E825" s="3">
        <v>10.6</v>
      </c>
      <c r="F825" s="9">
        <v>8</v>
      </c>
      <c r="G825" s="9">
        <v>2.6</v>
      </c>
      <c r="H825" s="18">
        <v>0</v>
      </c>
      <c r="I825" s="20">
        <f t="shared" si="48"/>
        <v>1803000</v>
      </c>
      <c r="J825" s="22">
        <f t="shared" si="49"/>
        <v>540900</v>
      </c>
      <c r="K825" s="22">
        <f t="shared" si="50"/>
        <v>4961200</v>
      </c>
      <c r="L825" s="22">
        <f t="shared" si="51"/>
        <v>3699100</v>
      </c>
    </row>
    <row r="826" spans="1:12" ht="40.5" customHeight="1">
      <c r="A826" s="7">
        <v>807135</v>
      </c>
      <c r="B826" s="2" t="s">
        <v>0</v>
      </c>
      <c r="C826" s="5" t="s">
        <v>852</v>
      </c>
      <c r="D826" s="8"/>
      <c r="E826" s="3">
        <v>5.2</v>
      </c>
      <c r="F826" s="9">
        <v>3.7</v>
      </c>
      <c r="G826" s="9">
        <v>1.5</v>
      </c>
      <c r="H826" s="18">
        <v>0</v>
      </c>
      <c r="I826" s="20">
        <f t="shared" si="48"/>
        <v>903800</v>
      </c>
      <c r="J826" s="22">
        <f t="shared" si="49"/>
        <v>271140</v>
      </c>
      <c r="K826" s="22">
        <f t="shared" si="50"/>
        <v>2562900</v>
      </c>
      <c r="L826" s="22">
        <f t="shared" si="51"/>
        <v>1930240</v>
      </c>
    </row>
    <row r="827" spans="1:12" ht="40.5" customHeight="1">
      <c r="A827" s="7">
        <v>807140</v>
      </c>
      <c r="B827" s="2" t="s">
        <v>0</v>
      </c>
      <c r="C827" s="5" t="s">
        <v>853</v>
      </c>
      <c r="D827" s="8"/>
      <c r="E827" s="3">
        <v>4.2</v>
      </c>
      <c r="F827" s="9">
        <v>2.5</v>
      </c>
      <c r="G827" s="9">
        <v>1.7</v>
      </c>
      <c r="H827" s="18">
        <v>0</v>
      </c>
      <c r="I827" s="20">
        <f t="shared" si="48"/>
        <v>772000</v>
      </c>
      <c r="J827" s="22">
        <f t="shared" si="49"/>
        <v>231600</v>
      </c>
      <c r="K827" s="22">
        <f t="shared" si="50"/>
        <v>2350900</v>
      </c>
      <c r="L827" s="22">
        <f t="shared" si="51"/>
        <v>1810500</v>
      </c>
    </row>
    <row r="828" spans="1:12" ht="40.5" customHeight="1">
      <c r="A828" s="7">
        <v>807145</v>
      </c>
      <c r="B828" s="2" t="s">
        <v>0</v>
      </c>
      <c r="C828" s="5" t="s">
        <v>854</v>
      </c>
      <c r="D828" s="8"/>
      <c r="E828" s="3">
        <v>2.5</v>
      </c>
      <c r="F828" s="9">
        <v>1.25</v>
      </c>
      <c r="G828" s="9">
        <v>1.25</v>
      </c>
      <c r="H828" s="18">
        <v>0</v>
      </c>
      <c r="I828" s="20">
        <f t="shared" si="48"/>
        <v>480000</v>
      </c>
      <c r="J828" s="22">
        <f t="shared" si="49"/>
        <v>144000</v>
      </c>
      <c r="K828" s="22">
        <f t="shared" si="50"/>
        <v>1536250</v>
      </c>
      <c r="L828" s="22">
        <f t="shared" si="51"/>
        <v>1200250</v>
      </c>
    </row>
    <row r="829" spans="1:12" ht="40.5" customHeight="1">
      <c r="A829" s="7">
        <v>807150</v>
      </c>
      <c r="B829" s="2" t="s">
        <v>0</v>
      </c>
      <c r="C829" s="5" t="s">
        <v>855</v>
      </c>
      <c r="D829" s="8"/>
      <c r="E829" s="3">
        <v>12</v>
      </c>
      <c r="F829" s="9">
        <v>4</v>
      </c>
      <c r="G829" s="9">
        <v>8</v>
      </c>
      <c r="H829" s="18">
        <v>0</v>
      </c>
      <c r="I829" s="20">
        <f t="shared" si="48"/>
        <v>2476000</v>
      </c>
      <c r="J829" s="22">
        <f t="shared" si="49"/>
        <v>742800</v>
      </c>
      <c r="K829" s="22">
        <f t="shared" si="50"/>
        <v>8524000</v>
      </c>
      <c r="L829" s="22">
        <f t="shared" si="51"/>
        <v>6790800</v>
      </c>
    </row>
    <row r="830" spans="1:12" ht="40.5" customHeight="1">
      <c r="A830" s="7">
        <v>807155</v>
      </c>
      <c r="B830" s="2" t="s">
        <v>0</v>
      </c>
      <c r="C830" s="5" t="s">
        <v>856</v>
      </c>
      <c r="D830" s="8"/>
      <c r="E830" s="3">
        <v>15</v>
      </c>
      <c r="F830" s="9">
        <v>5</v>
      </c>
      <c r="G830" s="9">
        <v>10</v>
      </c>
      <c r="H830" s="18">
        <v>0</v>
      </c>
      <c r="I830" s="20">
        <f t="shared" si="48"/>
        <v>3095000</v>
      </c>
      <c r="J830" s="22">
        <f t="shared" si="49"/>
        <v>928500</v>
      </c>
      <c r="K830" s="22">
        <f t="shared" si="50"/>
        <v>10655000</v>
      </c>
      <c r="L830" s="22">
        <f t="shared" si="51"/>
        <v>8488500</v>
      </c>
    </row>
    <row r="831" spans="1:12" ht="40.5" customHeight="1">
      <c r="A831" s="7">
        <v>807160</v>
      </c>
      <c r="B831" s="2" t="s">
        <v>0</v>
      </c>
      <c r="C831" s="5" t="s">
        <v>857</v>
      </c>
      <c r="D831" s="8"/>
      <c r="E831" s="3">
        <v>0.4</v>
      </c>
      <c r="F831" s="9">
        <v>0.2</v>
      </c>
      <c r="G831" s="9">
        <v>0.2</v>
      </c>
      <c r="H831" s="18">
        <v>0</v>
      </c>
      <c r="I831" s="20">
        <f t="shared" si="48"/>
        <v>76800</v>
      </c>
      <c r="J831" s="22">
        <f t="shared" si="49"/>
        <v>23040</v>
      </c>
      <c r="K831" s="22">
        <f t="shared" si="50"/>
        <v>245800</v>
      </c>
      <c r="L831" s="22">
        <f t="shared" si="51"/>
        <v>192040</v>
      </c>
    </row>
    <row r="832" spans="1:12" ht="40.5" customHeight="1">
      <c r="A832" s="7">
        <v>807161</v>
      </c>
      <c r="B832" s="2" t="s">
        <v>0</v>
      </c>
      <c r="C832" s="5" t="s">
        <v>858</v>
      </c>
      <c r="D832" s="8"/>
      <c r="E832" s="3">
        <v>2</v>
      </c>
      <c r="F832" s="9">
        <v>1.25</v>
      </c>
      <c r="G832" s="9">
        <v>0.75</v>
      </c>
      <c r="H832" s="18">
        <v>0</v>
      </c>
      <c r="I832" s="20">
        <f t="shared" si="48"/>
        <v>362500</v>
      </c>
      <c r="J832" s="22">
        <f t="shared" si="49"/>
        <v>108750</v>
      </c>
      <c r="K832" s="22">
        <f t="shared" si="50"/>
        <v>1085250</v>
      </c>
      <c r="L832" s="22">
        <f t="shared" si="51"/>
        <v>831500</v>
      </c>
    </row>
    <row r="833" spans="1:12" ht="40.5" customHeight="1">
      <c r="A833" s="7">
        <v>807162</v>
      </c>
      <c r="B833" s="2" t="s">
        <v>0</v>
      </c>
      <c r="C833" s="5" t="s">
        <v>859</v>
      </c>
      <c r="D833" s="8"/>
      <c r="E833" s="3">
        <v>2</v>
      </c>
      <c r="F833" s="9">
        <v>1.25</v>
      </c>
      <c r="G833" s="9">
        <v>0.75</v>
      </c>
      <c r="H833" s="18">
        <v>0</v>
      </c>
      <c r="I833" s="20">
        <f t="shared" si="48"/>
        <v>362500</v>
      </c>
      <c r="J833" s="22">
        <f t="shared" si="49"/>
        <v>108750</v>
      </c>
      <c r="K833" s="22">
        <f t="shared" si="50"/>
        <v>1085250</v>
      </c>
      <c r="L833" s="22">
        <f t="shared" si="51"/>
        <v>831500</v>
      </c>
    </row>
    <row r="834" spans="1:12" ht="40.5" customHeight="1">
      <c r="A834" s="7">
        <v>807163</v>
      </c>
      <c r="B834" s="2" t="s">
        <v>0</v>
      </c>
      <c r="C834" s="5" t="s">
        <v>860</v>
      </c>
      <c r="D834" s="8"/>
      <c r="E834" s="3">
        <v>2</v>
      </c>
      <c r="F834" s="9">
        <v>1.25</v>
      </c>
      <c r="G834" s="9">
        <v>0.75</v>
      </c>
      <c r="H834" s="18">
        <v>0</v>
      </c>
      <c r="I834" s="20">
        <f t="shared" si="48"/>
        <v>362500</v>
      </c>
      <c r="J834" s="22">
        <f t="shared" si="49"/>
        <v>108750</v>
      </c>
      <c r="K834" s="22">
        <f t="shared" si="50"/>
        <v>1085250</v>
      </c>
      <c r="L834" s="22">
        <f t="shared" si="51"/>
        <v>831500</v>
      </c>
    </row>
    <row r="835" spans="1:12" ht="40.5" customHeight="1">
      <c r="A835" s="7">
        <v>807164</v>
      </c>
      <c r="B835" s="2" t="s">
        <v>0</v>
      </c>
      <c r="C835" s="5" t="s">
        <v>861</v>
      </c>
      <c r="D835" s="8"/>
      <c r="E835" s="3">
        <v>2</v>
      </c>
      <c r="F835" s="9">
        <v>1.25</v>
      </c>
      <c r="G835" s="9">
        <v>0.75</v>
      </c>
      <c r="H835" s="18">
        <v>0</v>
      </c>
      <c r="I835" s="20">
        <f t="shared" si="48"/>
        <v>362500</v>
      </c>
      <c r="J835" s="22">
        <f t="shared" si="49"/>
        <v>108750</v>
      </c>
      <c r="K835" s="22">
        <f t="shared" si="50"/>
        <v>1085250</v>
      </c>
      <c r="L835" s="22">
        <f t="shared" si="51"/>
        <v>831500</v>
      </c>
    </row>
    <row r="836" spans="1:12" ht="40.5" customHeight="1">
      <c r="A836" s="7">
        <v>807165</v>
      </c>
      <c r="B836" s="2" t="s">
        <v>0</v>
      </c>
      <c r="C836" s="5" t="s">
        <v>862</v>
      </c>
      <c r="D836" s="8"/>
      <c r="E836" s="3">
        <v>2</v>
      </c>
      <c r="F836" s="9">
        <v>1.25</v>
      </c>
      <c r="G836" s="9">
        <v>0.75</v>
      </c>
      <c r="H836" s="18">
        <v>0</v>
      </c>
      <c r="I836" s="20">
        <f t="shared" si="48"/>
        <v>362500</v>
      </c>
      <c r="J836" s="22">
        <f t="shared" si="49"/>
        <v>108750</v>
      </c>
      <c r="K836" s="22">
        <f t="shared" si="50"/>
        <v>1085250</v>
      </c>
      <c r="L836" s="22">
        <f t="shared" si="51"/>
        <v>831500</v>
      </c>
    </row>
    <row r="837" spans="1:12" ht="40.5" customHeight="1">
      <c r="A837" s="7">
        <v>807166</v>
      </c>
      <c r="B837" s="2" t="s">
        <v>0</v>
      </c>
      <c r="C837" s="5" t="s">
        <v>863</v>
      </c>
      <c r="D837" s="8"/>
      <c r="E837" s="3">
        <v>2</v>
      </c>
      <c r="F837" s="9">
        <v>1.25</v>
      </c>
      <c r="G837" s="9">
        <v>0.75</v>
      </c>
      <c r="H837" s="18">
        <v>0</v>
      </c>
      <c r="I837" s="20">
        <f t="shared" si="48"/>
        <v>362500</v>
      </c>
      <c r="J837" s="22">
        <f t="shared" si="49"/>
        <v>108750</v>
      </c>
      <c r="K837" s="22">
        <f t="shared" si="50"/>
        <v>1085250</v>
      </c>
      <c r="L837" s="22">
        <f t="shared" si="51"/>
        <v>831500</v>
      </c>
    </row>
    <row r="838" spans="1:12" ht="40.5" customHeight="1">
      <c r="A838" s="7">
        <v>807167</v>
      </c>
      <c r="B838" s="2" t="s">
        <v>0</v>
      </c>
      <c r="C838" s="5" t="s">
        <v>864</v>
      </c>
      <c r="D838" s="8"/>
      <c r="E838" s="3">
        <v>2</v>
      </c>
      <c r="F838" s="9">
        <v>1.25</v>
      </c>
      <c r="G838" s="9">
        <v>0.75</v>
      </c>
      <c r="H838" s="18">
        <v>0</v>
      </c>
      <c r="I838" s="20">
        <f t="shared" si="48"/>
        <v>362500</v>
      </c>
      <c r="J838" s="22">
        <f t="shared" si="49"/>
        <v>108750</v>
      </c>
      <c r="K838" s="22">
        <f t="shared" si="50"/>
        <v>1085250</v>
      </c>
      <c r="L838" s="22">
        <f t="shared" si="51"/>
        <v>831500</v>
      </c>
    </row>
    <row r="839" spans="1:12" ht="40.5" customHeight="1">
      <c r="A839" s="7">
        <v>807168</v>
      </c>
      <c r="B839" s="2" t="s">
        <v>0</v>
      </c>
      <c r="C839" s="5" t="s">
        <v>865</v>
      </c>
      <c r="D839" s="8"/>
      <c r="E839" s="3">
        <v>2</v>
      </c>
      <c r="F839" s="9">
        <v>1.25</v>
      </c>
      <c r="G839" s="9">
        <v>0.75</v>
      </c>
      <c r="H839" s="18">
        <v>0</v>
      </c>
      <c r="I839" s="20">
        <f t="shared" ref="I839:I902" si="52">(F839*149000)+(G839*235000)</f>
        <v>362500</v>
      </c>
      <c r="J839" s="22">
        <f t="shared" ref="J839:J902" si="53">I839*30%</f>
        <v>108750</v>
      </c>
      <c r="K839" s="22">
        <f t="shared" ref="K839:K902" si="54">(F839*327000)+(G839*902000)</f>
        <v>1085250</v>
      </c>
      <c r="L839" s="22">
        <f t="shared" ref="L839:L902" si="55">K839-(I839*70%)</f>
        <v>831500</v>
      </c>
    </row>
    <row r="840" spans="1:12" ht="40.5" customHeight="1">
      <c r="A840" s="7">
        <v>807169</v>
      </c>
      <c r="B840" s="2" t="s">
        <v>0</v>
      </c>
      <c r="C840" s="5" t="s">
        <v>866</v>
      </c>
      <c r="D840" s="8"/>
      <c r="E840" s="3">
        <v>2</v>
      </c>
      <c r="F840" s="9">
        <v>1.25</v>
      </c>
      <c r="G840" s="9">
        <v>0.75</v>
      </c>
      <c r="H840" s="18">
        <v>0</v>
      </c>
      <c r="I840" s="20">
        <f t="shared" si="52"/>
        <v>362500</v>
      </c>
      <c r="J840" s="22">
        <f t="shared" si="53"/>
        <v>108750</v>
      </c>
      <c r="K840" s="22">
        <f t="shared" si="54"/>
        <v>1085250</v>
      </c>
      <c r="L840" s="22">
        <f t="shared" si="55"/>
        <v>831500</v>
      </c>
    </row>
    <row r="841" spans="1:12" ht="40.5" customHeight="1">
      <c r="A841" s="7">
        <v>807170</v>
      </c>
      <c r="B841" s="2" t="s">
        <v>0</v>
      </c>
      <c r="C841" s="5" t="s">
        <v>867</v>
      </c>
      <c r="D841" s="8"/>
      <c r="E841" s="3">
        <v>2</v>
      </c>
      <c r="F841" s="9">
        <v>1.25</v>
      </c>
      <c r="G841" s="9">
        <v>0.75</v>
      </c>
      <c r="H841" s="18">
        <v>0</v>
      </c>
      <c r="I841" s="20">
        <f t="shared" si="52"/>
        <v>362500</v>
      </c>
      <c r="J841" s="22">
        <f t="shared" si="53"/>
        <v>108750</v>
      </c>
      <c r="K841" s="22">
        <f t="shared" si="54"/>
        <v>1085250</v>
      </c>
      <c r="L841" s="22">
        <f t="shared" si="55"/>
        <v>831500</v>
      </c>
    </row>
    <row r="842" spans="1:12" ht="40.5" customHeight="1">
      <c r="A842" s="7">
        <v>807171</v>
      </c>
      <c r="B842" s="2" t="s">
        <v>0</v>
      </c>
      <c r="C842" s="5" t="s">
        <v>868</v>
      </c>
      <c r="D842" s="8"/>
      <c r="E842" s="3">
        <v>2</v>
      </c>
      <c r="F842" s="9">
        <v>1.25</v>
      </c>
      <c r="G842" s="9">
        <v>0.75</v>
      </c>
      <c r="H842" s="18">
        <v>0</v>
      </c>
      <c r="I842" s="20">
        <f t="shared" si="52"/>
        <v>362500</v>
      </c>
      <c r="J842" s="22">
        <f t="shared" si="53"/>
        <v>108750</v>
      </c>
      <c r="K842" s="22">
        <f t="shared" si="54"/>
        <v>1085250</v>
      </c>
      <c r="L842" s="22">
        <f t="shared" si="55"/>
        <v>831500</v>
      </c>
    </row>
    <row r="843" spans="1:12" ht="40.5" customHeight="1">
      <c r="A843" s="7">
        <v>807172</v>
      </c>
      <c r="B843" s="2" t="s">
        <v>0</v>
      </c>
      <c r="C843" s="5" t="s">
        <v>869</v>
      </c>
      <c r="D843" s="8"/>
      <c r="E843" s="3">
        <v>2</v>
      </c>
      <c r="F843" s="9">
        <v>1.25</v>
      </c>
      <c r="G843" s="9">
        <v>0.75</v>
      </c>
      <c r="H843" s="18">
        <v>0</v>
      </c>
      <c r="I843" s="20">
        <f t="shared" si="52"/>
        <v>362500</v>
      </c>
      <c r="J843" s="22">
        <f t="shared" si="53"/>
        <v>108750</v>
      </c>
      <c r="K843" s="22">
        <f t="shared" si="54"/>
        <v>1085250</v>
      </c>
      <c r="L843" s="22">
        <f t="shared" si="55"/>
        <v>831500</v>
      </c>
    </row>
    <row r="844" spans="1:12" ht="40.5" customHeight="1">
      <c r="A844" s="7">
        <v>807173</v>
      </c>
      <c r="B844" s="2" t="s">
        <v>0</v>
      </c>
      <c r="C844" s="5" t="s">
        <v>870</v>
      </c>
      <c r="D844" s="8"/>
      <c r="E844" s="3">
        <v>2</v>
      </c>
      <c r="F844" s="9">
        <v>1.25</v>
      </c>
      <c r="G844" s="9">
        <v>0.75</v>
      </c>
      <c r="H844" s="18">
        <v>0</v>
      </c>
      <c r="I844" s="20">
        <f t="shared" si="52"/>
        <v>362500</v>
      </c>
      <c r="J844" s="22">
        <f t="shared" si="53"/>
        <v>108750</v>
      </c>
      <c r="K844" s="22">
        <f t="shared" si="54"/>
        <v>1085250</v>
      </c>
      <c r="L844" s="22">
        <f t="shared" si="55"/>
        <v>831500</v>
      </c>
    </row>
    <row r="845" spans="1:12" ht="40.5" customHeight="1">
      <c r="A845" s="7">
        <v>807174</v>
      </c>
      <c r="B845" s="2" t="s">
        <v>0</v>
      </c>
      <c r="C845" s="5" t="s">
        <v>871</v>
      </c>
      <c r="D845" s="8"/>
      <c r="E845" s="3">
        <v>2</v>
      </c>
      <c r="F845" s="9">
        <v>1.25</v>
      </c>
      <c r="G845" s="9">
        <v>0.75</v>
      </c>
      <c r="H845" s="18">
        <v>0</v>
      </c>
      <c r="I845" s="20">
        <f t="shared" si="52"/>
        <v>362500</v>
      </c>
      <c r="J845" s="22">
        <f t="shared" si="53"/>
        <v>108750</v>
      </c>
      <c r="K845" s="22">
        <f t="shared" si="54"/>
        <v>1085250</v>
      </c>
      <c r="L845" s="22">
        <f t="shared" si="55"/>
        <v>831500</v>
      </c>
    </row>
    <row r="846" spans="1:12" ht="40.5" customHeight="1">
      <c r="A846" s="7">
        <v>807180</v>
      </c>
      <c r="B846" s="2" t="s">
        <v>0</v>
      </c>
      <c r="C846" s="5" t="s">
        <v>872</v>
      </c>
      <c r="D846" s="8"/>
      <c r="E846" s="3">
        <v>6</v>
      </c>
      <c r="F846" s="9">
        <v>4</v>
      </c>
      <c r="G846" s="9">
        <v>2</v>
      </c>
      <c r="H846" s="18">
        <v>0</v>
      </c>
      <c r="I846" s="20">
        <f t="shared" si="52"/>
        <v>1066000</v>
      </c>
      <c r="J846" s="22">
        <f t="shared" si="53"/>
        <v>319800</v>
      </c>
      <c r="K846" s="22">
        <f t="shared" si="54"/>
        <v>3112000</v>
      </c>
      <c r="L846" s="22">
        <f t="shared" si="55"/>
        <v>2365800</v>
      </c>
    </row>
    <row r="847" spans="1:12" ht="40.5" customHeight="1">
      <c r="A847" s="7">
        <v>807181</v>
      </c>
      <c r="B847" s="2" t="s">
        <v>0</v>
      </c>
      <c r="C847" s="5" t="s">
        <v>873</v>
      </c>
      <c r="D847" s="8"/>
      <c r="E847" s="3">
        <v>6</v>
      </c>
      <c r="F847" s="9">
        <v>4</v>
      </c>
      <c r="G847" s="9">
        <v>2</v>
      </c>
      <c r="H847" s="18">
        <v>0</v>
      </c>
      <c r="I847" s="20">
        <f t="shared" si="52"/>
        <v>1066000</v>
      </c>
      <c r="J847" s="22">
        <f t="shared" si="53"/>
        <v>319800</v>
      </c>
      <c r="K847" s="22">
        <f t="shared" si="54"/>
        <v>3112000</v>
      </c>
      <c r="L847" s="22">
        <f t="shared" si="55"/>
        <v>2365800</v>
      </c>
    </row>
    <row r="848" spans="1:12" ht="40.5" customHeight="1">
      <c r="A848" s="7">
        <v>807182</v>
      </c>
      <c r="B848" s="2" t="s">
        <v>0</v>
      </c>
      <c r="C848" s="5" t="s">
        <v>874</v>
      </c>
      <c r="D848" s="8"/>
      <c r="E848" s="3">
        <v>6</v>
      </c>
      <c r="F848" s="9">
        <v>4</v>
      </c>
      <c r="G848" s="9">
        <v>2</v>
      </c>
      <c r="H848" s="18">
        <v>0</v>
      </c>
      <c r="I848" s="20">
        <f t="shared" si="52"/>
        <v>1066000</v>
      </c>
      <c r="J848" s="22">
        <f t="shared" si="53"/>
        <v>319800</v>
      </c>
      <c r="K848" s="22">
        <f t="shared" si="54"/>
        <v>3112000</v>
      </c>
      <c r="L848" s="22">
        <f t="shared" si="55"/>
        <v>2365800</v>
      </c>
    </row>
    <row r="849" spans="1:12" ht="40.5" customHeight="1">
      <c r="A849" s="7">
        <v>807183</v>
      </c>
      <c r="B849" s="2" t="s">
        <v>0</v>
      </c>
      <c r="C849" s="5" t="s">
        <v>875</v>
      </c>
      <c r="D849" s="8"/>
      <c r="E849" s="3">
        <v>6</v>
      </c>
      <c r="F849" s="9">
        <v>4</v>
      </c>
      <c r="G849" s="9">
        <v>2</v>
      </c>
      <c r="H849" s="18">
        <v>0</v>
      </c>
      <c r="I849" s="20">
        <f t="shared" si="52"/>
        <v>1066000</v>
      </c>
      <c r="J849" s="22">
        <f t="shared" si="53"/>
        <v>319800</v>
      </c>
      <c r="K849" s="22">
        <f t="shared" si="54"/>
        <v>3112000</v>
      </c>
      <c r="L849" s="22">
        <f t="shared" si="55"/>
        <v>2365800</v>
      </c>
    </row>
    <row r="850" spans="1:12" ht="40.5" customHeight="1">
      <c r="A850" s="7">
        <v>807184</v>
      </c>
      <c r="B850" s="2" t="s">
        <v>0</v>
      </c>
      <c r="C850" s="5" t="s">
        <v>876</v>
      </c>
      <c r="D850" s="8"/>
      <c r="E850" s="3">
        <v>6</v>
      </c>
      <c r="F850" s="9">
        <v>4</v>
      </c>
      <c r="G850" s="9">
        <v>2</v>
      </c>
      <c r="H850" s="18">
        <v>0</v>
      </c>
      <c r="I850" s="20">
        <f t="shared" si="52"/>
        <v>1066000</v>
      </c>
      <c r="J850" s="22">
        <f t="shared" si="53"/>
        <v>319800</v>
      </c>
      <c r="K850" s="22">
        <f t="shared" si="54"/>
        <v>3112000</v>
      </c>
      <c r="L850" s="22">
        <f t="shared" si="55"/>
        <v>2365800</v>
      </c>
    </row>
    <row r="851" spans="1:12" ht="40.5" customHeight="1">
      <c r="A851" s="7">
        <v>807185</v>
      </c>
      <c r="B851" s="2" t="s">
        <v>0</v>
      </c>
      <c r="C851" s="5" t="s">
        <v>877</v>
      </c>
      <c r="D851" s="8"/>
      <c r="E851" s="3">
        <v>6</v>
      </c>
      <c r="F851" s="9">
        <v>4</v>
      </c>
      <c r="G851" s="9">
        <v>2</v>
      </c>
      <c r="H851" s="18">
        <v>0</v>
      </c>
      <c r="I851" s="20">
        <f t="shared" si="52"/>
        <v>1066000</v>
      </c>
      <c r="J851" s="22">
        <f t="shared" si="53"/>
        <v>319800</v>
      </c>
      <c r="K851" s="22">
        <f t="shared" si="54"/>
        <v>3112000</v>
      </c>
      <c r="L851" s="22">
        <f t="shared" si="55"/>
        <v>2365800</v>
      </c>
    </row>
    <row r="852" spans="1:12" ht="40.5" customHeight="1">
      <c r="A852" s="7">
        <v>807186</v>
      </c>
      <c r="B852" s="2" t="s">
        <v>0</v>
      </c>
      <c r="C852" s="5" t="s">
        <v>878</v>
      </c>
      <c r="D852" s="8"/>
      <c r="E852" s="3">
        <v>6</v>
      </c>
      <c r="F852" s="9">
        <v>4</v>
      </c>
      <c r="G852" s="9">
        <v>2</v>
      </c>
      <c r="H852" s="18">
        <v>0</v>
      </c>
      <c r="I852" s="20">
        <f t="shared" si="52"/>
        <v>1066000</v>
      </c>
      <c r="J852" s="22">
        <f t="shared" si="53"/>
        <v>319800</v>
      </c>
      <c r="K852" s="22">
        <f t="shared" si="54"/>
        <v>3112000</v>
      </c>
      <c r="L852" s="22">
        <f t="shared" si="55"/>
        <v>2365800</v>
      </c>
    </row>
    <row r="853" spans="1:12" ht="40.5" customHeight="1">
      <c r="A853" s="7">
        <v>807187</v>
      </c>
      <c r="B853" s="2" t="s">
        <v>0</v>
      </c>
      <c r="C853" s="5" t="s">
        <v>879</v>
      </c>
      <c r="D853" s="8"/>
      <c r="E853" s="3">
        <v>6</v>
      </c>
      <c r="F853" s="9">
        <v>4</v>
      </c>
      <c r="G853" s="9">
        <v>2</v>
      </c>
      <c r="H853" s="18">
        <v>0</v>
      </c>
      <c r="I853" s="20">
        <f t="shared" si="52"/>
        <v>1066000</v>
      </c>
      <c r="J853" s="22">
        <f t="shared" si="53"/>
        <v>319800</v>
      </c>
      <c r="K853" s="22">
        <f t="shared" si="54"/>
        <v>3112000</v>
      </c>
      <c r="L853" s="22">
        <f t="shared" si="55"/>
        <v>2365800</v>
      </c>
    </row>
    <row r="854" spans="1:12" ht="40.5" customHeight="1">
      <c r="A854" s="7">
        <v>807188</v>
      </c>
      <c r="B854" s="2" t="s">
        <v>0</v>
      </c>
      <c r="C854" s="5" t="s">
        <v>880</v>
      </c>
      <c r="D854" s="8"/>
      <c r="E854" s="3">
        <v>6</v>
      </c>
      <c r="F854" s="9">
        <v>4</v>
      </c>
      <c r="G854" s="9">
        <v>2</v>
      </c>
      <c r="H854" s="18">
        <v>0</v>
      </c>
      <c r="I854" s="20">
        <f t="shared" si="52"/>
        <v>1066000</v>
      </c>
      <c r="J854" s="22">
        <f t="shared" si="53"/>
        <v>319800</v>
      </c>
      <c r="K854" s="22">
        <f t="shared" si="54"/>
        <v>3112000</v>
      </c>
      <c r="L854" s="22">
        <f t="shared" si="55"/>
        <v>2365800</v>
      </c>
    </row>
    <row r="855" spans="1:12" ht="40.5" customHeight="1">
      <c r="A855" s="7">
        <v>807189</v>
      </c>
      <c r="B855" s="2" t="s">
        <v>0</v>
      </c>
      <c r="C855" s="5" t="s">
        <v>881</v>
      </c>
      <c r="D855" s="8"/>
      <c r="E855" s="3">
        <v>6</v>
      </c>
      <c r="F855" s="9">
        <v>4</v>
      </c>
      <c r="G855" s="9">
        <v>2</v>
      </c>
      <c r="H855" s="18">
        <v>0</v>
      </c>
      <c r="I855" s="20">
        <f t="shared" si="52"/>
        <v>1066000</v>
      </c>
      <c r="J855" s="22">
        <f t="shared" si="53"/>
        <v>319800</v>
      </c>
      <c r="K855" s="22">
        <f t="shared" si="54"/>
        <v>3112000</v>
      </c>
      <c r="L855" s="22">
        <f t="shared" si="55"/>
        <v>2365800</v>
      </c>
    </row>
    <row r="856" spans="1:12" ht="40.5" customHeight="1">
      <c r="A856" s="7">
        <v>807190</v>
      </c>
      <c r="B856" s="2" t="s">
        <v>0</v>
      </c>
      <c r="C856" s="5" t="s">
        <v>882</v>
      </c>
      <c r="D856" s="8"/>
      <c r="E856" s="3">
        <v>6</v>
      </c>
      <c r="F856" s="9">
        <v>4</v>
      </c>
      <c r="G856" s="9">
        <v>2</v>
      </c>
      <c r="H856" s="18">
        <v>0</v>
      </c>
      <c r="I856" s="20">
        <f t="shared" si="52"/>
        <v>1066000</v>
      </c>
      <c r="J856" s="22">
        <f t="shared" si="53"/>
        <v>319800</v>
      </c>
      <c r="K856" s="22">
        <f t="shared" si="54"/>
        <v>3112000</v>
      </c>
      <c r="L856" s="22">
        <f t="shared" si="55"/>
        <v>2365800</v>
      </c>
    </row>
    <row r="857" spans="1:12" ht="40.5" customHeight="1">
      <c r="A857" s="7">
        <v>807191</v>
      </c>
      <c r="B857" s="2" t="s">
        <v>0</v>
      </c>
      <c r="C857" s="5" t="s">
        <v>883</v>
      </c>
      <c r="D857" s="8"/>
      <c r="E857" s="3">
        <v>6</v>
      </c>
      <c r="F857" s="9">
        <v>4</v>
      </c>
      <c r="G857" s="9">
        <v>2</v>
      </c>
      <c r="H857" s="18">
        <v>0</v>
      </c>
      <c r="I857" s="20">
        <f t="shared" si="52"/>
        <v>1066000</v>
      </c>
      <c r="J857" s="22">
        <f t="shared" si="53"/>
        <v>319800</v>
      </c>
      <c r="K857" s="22">
        <f t="shared" si="54"/>
        <v>3112000</v>
      </c>
      <c r="L857" s="22">
        <f t="shared" si="55"/>
        <v>2365800</v>
      </c>
    </row>
    <row r="858" spans="1:12" ht="40.5" customHeight="1">
      <c r="A858" s="7">
        <v>807192</v>
      </c>
      <c r="B858" s="2" t="s">
        <v>0</v>
      </c>
      <c r="C858" s="5" t="s">
        <v>884</v>
      </c>
      <c r="D858" s="8"/>
      <c r="E858" s="3">
        <v>6</v>
      </c>
      <c r="F858" s="9">
        <v>4</v>
      </c>
      <c r="G858" s="9">
        <v>2</v>
      </c>
      <c r="H858" s="18">
        <v>0</v>
      </c>
      <c r="I858" s="20">
        <f t="shared" si="52"/>
        <v>1066000</v>
      </c>
      <c r="J858" s="22">
        <f t="shared" si="53"/>
        <v>319800</v>
      </c>
      <c r="K858" s="22">
        <f t="shared" si="54"/>
        <v>3112000</v>
      </c>
      <c r="L858" s="22">
        <f t="shared" si="55"/>
        <v>2365800</v>
      </c>
    </row>
    <row r="859" spans="1:12" ht="40.5" customHeight="1">
      <c r="A859" s="7">
        <v>807193</v>
      </c>
      <c r="B859" s="2" t="s">
        <v>0</v>
      </c>
      <c r="C859" s="5" t="s">
        <v>885</v>
      </c>
      <c r="D859" s="8"/>
      <c r="E859" s="3">
        <v>6</v>
      </c>
      <c r="F859" s="9">
        <v>4</v>
      </c>
      <c r="G859" s="9">
        <v>2</v>
      </c>
      <c r="H859" s="18">
        <v>0</v>
      </c>
      <c r="I859" s="20">
        <f t="shared" si="52"/>
        <v>1066000</v>
      </c>
      <c r="J859" s="22">
        <f t="shared" si="53"/>
        <v>319800</v>
      </c>
      <c r="K859" s="22">
        <f t="shared" si="54"/>
        <v>3112000</v>
      </c>
      <c r="L859" s="22">
        <f t="shared" si="55"/>
        <v>2365800</v>
      </c>
    </row>
    <row r="860" spans="1:12" ht="40.5" customHeight="1">
      <c r="A860" s="7">
        <v>807194</v>
      </c>
      <c r="B860" s="2" t="s">
        <v>0</v>
      </c>
      <c r="C860" s="5" t="s">
        <v>886</v>
      </c>
      <c r="D860" s="8"/>
      <c r="E860" s="3">
        <v>6</v>
      </c>
      <c r="F860" s="9">
        <v>4</v>
      </c>
      <c r="G860" s="9">
        <v>2</v>
      </c>
      <c r="H860" s="18">
        <v>0</v>
      </c>
      <c r="I860" s="20">
        <f t="shared" si="52"/>
        <v>1066000</v>
      </c>
      <c r="J860" s="22">
        <f t="shared" si="53"/>
        <v>319800</v>
      </c>
      <c r="K860" s="22">
        <f t="shared" si="54"/>
        <v>3112000</v>
      </c>
      <c r="L860" s="22">
        <f t="shared" si="55"/>
        <v>2365800</v>
      </c>
    </row>
    <row r="861" spans="1:12" ht="40.5" customHeight="1">
      <c r="A861" s="7">
        <v>807195</v>
      </c>
      <c r="B861" s="2" t="s">
        <v>0</v>
      </c>
      <c r="C861" s="5" t="s">
        <v>887</v>
      </c>
      <c r="D861" s="8"/>
      <c r="E861" s="3">
        <v>6</v>
      </c>
      <c r="F861" s="9">
        <v>4</v>
      </c>
      <c r="G861" s="9">
        <v>2</v>
      </c>
      <c r="H861" s="18">
        <v>0</v>
      </c>
      <c r="I861" s="20">
        <f t="shared" si="52"/>
        <v>1066000</v>
      </c>
      <c r="J861" s="22">
        <f t="shared" si="53"/>
        <v>319800</v>
      </c>
      <c r="K861" s="22">
        <f t="shared" si="54"/>
        <v>3112000</v>
      </c>
      <c r="L861" s="22">
        <f t="shared" si="55"/>
        <v>2365800</v>
      </c>
    </row>
    <row r="862" spans="1:12" ht="40.5" customHeight="1">
      <c r="A862" s="7">
        <v>807197</v>
      </c>
      <c r="B862" s="2" t="s">
        <v>0</v>
      </c>
      <c r="C862" s="5" t="s">
        <v>888</v>
      </c>
      <c r="D862" s="8"/>
      <c r="E862" s="3">
        <v>6</v>
      </c>
      <c r="F862" s="9">
        <v>4</v>
      </c>
      <c r="G862" s="9">
        <v>2</v>
      </c>
      <c r="H862" s="18">
        <v>0</v>
      </c>
      <c r="I862" s="20">
        <f t="shared" si="52"/>
        <v>1066000</v>
      </c>
      <c r="J862" s="22">
        <f t="shared" si="53"/>
        <v>319800</v>
      </c>
      <c r="K862" s="22">
        <f t="shared" si="54"/>
        <v>3112000</v>
      </c>
      <c r="L862" s="22">
        <f t="shared" si="55"/>
        <v>2365800</v>
      </c>
    </row>
    <row r="863" spans="1:12" ht="40.5" customHeight="1">
      <c r="A863" s="7">
        <v>807198</v>
      </c>
      <c r="B863" s="2" t="s">
        <v>0</v>
      </c>
      <c r="C863" s="5" t="s">
        <v>889</v>
      </c>
      <c r="D863" s="8"/>
      <c r="E863" s="3">
        <v>6</v>
      </c>
      <c r="F863" s="9">
        <v>4</v>
      </c>
      <c r="G863" s="9">
        <v>2</v>
      </c>
      <c r="H863" s="18">
        <v>0</v>
      </c>
      <c r="I863" s="20">
        <f t="shared" si="52"/>
        <v>1066000</v>
      </c>
      <c r="J863" s="22">
        <f t="shared" si="53"/>
        <v>319800</v>
      </c>
      <c r="K863" s="22">
        <f t="shared" si="54"/>
        <v>3112000</v>
      </c>
      <c r="L863" s="22">
        <f t="shared" si="55"/>
        <v>2365800</v>
      </c>
    </row>
    <row r="864" spans="1:12" ht="40.5" customHeight="1">
      <c r="A864" s="7">
        <v>807199</v>
      </c>
      <c r="B864" s="2" t="s">
        <v>0</v>
      </c>
      <c r="C864" s="5" t="s">
        <v>890</v>
      </c>
      <c r="D864" s="8"/>
      <c r="E864" s="3">
        <v>6</v>
      </c>
      <c r="F864" s="9">
        <v>4</v>
      </c>
      <c r="G864" s="9">
        <v>2</v>
      </c>
      <c r="H864" s="18">
        <v>0</v>
      </c>
      <c r="I864" s="20">
        <f t="shared" si="52"/>
        <v>1066000</v>
      </c>
      <c r="J864" s="22">
        <f t="shared" si="53"/>
        <v>319800</v>
      </c>
      <c r="K864" s="22">
        <f t="shared" si="54"/>
        <v>3112000</v>
      </c>
      <c r="L864" s="22">
        <f t="shared" si="55"/>
        <v>2365800</v>
      </c>
    </row>
    <row r="865" spans="1:12" ht="40.5" customHeight="1">
      <c r="A865" s="7">
        <v>807200</v>
      </c>
      <c r="B865" s="2" t="s">
        <v>0</v>
      </c>
      <c r="C865" s="5" t="s">
        <v>891</v>
      </c>
      <c r="D865" s="8"/>
      <c r="E865" s="3">
        <v>6</v>
      </c>
      <c r="F865" s="9">
        <v>4</v>
      </c>
      <c r="G865" s="9">
        <v>2</v>
      </c>
      <c r="H865" s="18">
        <v>0</v>
      </c>
      <c r="I865" s="20">
        <f t="shared" si="52"/>
        <v>1066000</v>
      </c>
      <c r="J865" s="22">
        <f t="shared" si="53"/>
        <v>319800</v>
      </c>
      <c r="K865" s="22">
        <f t="shared" si="54"/>
        <v>3112000</v>
      </c>
      <c r="L865" s="22">
        <f t="shared" si="55"/>
        <v>2365800</v>
      </c>
    </row>
    <row r="866" spans="1:12" ht="40.5" customHeight="1">
      <c r="A866" s="7">
        <v>807201</v>
      </c>
      <c r="B866" s="2" t="s">
        <v>0</v>
      </c>
      <c r="C866" s="5" t="s">
        <v>892</v>
      </c>
      <c r="D866" s="8"/>
      <c r="E866" s="3">
        <v>6</v>
      </c>
      <c r="F866" s="9">
        <v>4</v>
      </c>
      <c r="G866" s="9">
        <v>2</v>
      </c>
      <c r="H866" s="18">
        <v>0</v>
      </c>
      <c r="I866" s="20">
        <f t="shared" si="52"/>
        <v>1066000</v>
      </c>
      <c r="J866" s="22">
        <f t="shared" si="53"/>
        <v>319800</v>
      </c>
      <c r="K866" s="22">
        <f t="shared" si="54"/>
        <v>3112000</v>
      </c>
      <c r="L866" s="22">
        <f t="shared" si="55"/>
        <v>2365800</v>
      </c>
    </row>
    <row r="867" spans="1:12" ht="40.5" customHeight="1">
      <c r="A867" s="7">
        <v>807202</v>
      </c>
      <c r="B867" s="2" t="s">
        <v>0</v>
      </c>
      <c r="C867" s="5" t="s">
        <v>893</v>
      </c>
      <c r="D867" s="8"/>
      <c r="E867" s="3">
        <v>6</v>
      </c>
      <c r="F867" s="9">
        <v>4</v>
      </c>
      <c r="G867" s="9">
        <v>2</v>
      </c>
      <c r="H867" s="18">
        <v>0</v>
      </c>
      <c r="I867" s="20">
        <f t="shared" si="52"/>
        <v>1066000</v>
      </c>
      <c r="J867" s="22">
        <f t="shared" si="53"/>
        <v>319800</v>
      </c>
      <c r="K867" s="22">
        <f t="shared" si="54"/>
        <v>3112000</v>
      </c>
      <c r="L867" s="22">
        <f t="shared" si="55"/>
        <v>2365800</v>
      </c>
    </row>
    <row r="868" spans="1:12" ht="40.5" customHeight="1">
      <c r="A868" s="7">
        <v>807203</v>
      </c>
      <c r="B868" s="2" t="s">
        <v>0</v>
      </c>
      <c r="C868" s="5" t="s">
        <v>894</v>
      </c>
      <c r="D868" s="8"/>
      <c r="E868" s="3">
        <v>6</v>
      </c>
      <c r="F868" s="9">
        <v>4</v>
      </c>
      <c r="G868" s="9">
        <v>2</v>
      </c>
      <c r="H868" s="18">
        <v>0</v>
      </c>
      <c r="I868" s="20">
        <f t="shared" si="52"/>
        <v>1066000</v>
      </c>
      <c r="J868" s="22">
        <f t="shared" si="53"/>
        <v>319800</v>
      </c>
      <c r="K868" s="22">
        <f t="shared" si="54"/>
        <v>3112000</v>
      </c>
      <c r="L868" s="22">
        <f t="shared" si="55"/>
        <v>2365800</v>
      </c>
    </row>
    <row r="869" spans="1:12" ht="40.5" customHeight="1">
      <c r="A869" s="7">
        <v>807204</v>
      </c>
      <c r="B869" s="2" t="s">
        <v>0</v>
      </c>
      <c r="C869" s="5" t="s">
        <v>895</v>
      </c>
      <c r="D869" s="8"/>
      <c r="E869" s="3">
        <v>6</v>
      </c>
      <c r="F869" s="9">
        <v>4</v>
      </c>
      <c r="G869" s="9">
        <v>2</v>
      </c>
      <c r="H869" s="18">
        <v>0</v>
      </c>
      <c r="I869" s="20">
        <f t="shared" si="52"/>
        <v>1066000</v>
      </c>
      <c r="J869" s="22">
        <f t="shared" si="53"/>
        <v>319800</v>
      </c>
      <c r="K869" s="22">
        <f t="shared" si="54"/>
        <v>3112000</v>
      </c>
      <c r="L869" s="22">
        <f t="shared" si="55"/>
        <v>2365800</v>
      </c>
    </row>
    <row r="870" spans="1:12" ht="40.5" customHeight="1">
      <c r="A870" s="7">
        <v>807205</v>
      </c>
      <c r="B870" s="2" t="s">
        <v>0</v>
      </c>
      <c r="C870" s="5" t="s">
        <v>896</v>
      </c>
      <c r="D870" s="8"/>
      <c r="E870" s="3">
        <v>6</v>
      </c>
      <c r="F870" s="9">
        <v>4</v>
      </c>
      <c r="G870" s="9">
        <v>2</v>
      </c>
      <c r="H870" s="18">
        <v>0</v>
      </c>
      <c r="I870" s="20">
        <f t="shared" si="52"/>
        <v>1066000</v>
      </c>
      <c r="J870" s="22">
        <f t="shared" si="53"/>
        <v>319800</v>
      </c>
      <c r="K870" s="22">
        <f t="shared" si="54"/>
        <v>3112000</v>
      </c>
      <c r="L870" s="22">
        <f t="shared" si="55"/>
        <v>2365800</v>
      </c>
    </row>
    <row r="871" spans="1:12" ht="40.5" customHeight="1">
      <c r="A871" s="7">
        <v>807206</v>
      </c>
      <c r="B871" s="2" t="s">
        <v>0</v>
      </c>
      <c r="C871" s="5" t="s">
        <v>897</v>
      </c>
      <c r="D871" s="8"/>
      <c r="E871" s="3">
        <v>6</v>
      </c>
      <c r="F871" s="9">
        <v>4</v>
      </c>
      <c r="G871" s="9">
        <v>2</v>
      </c>
      <c r="H871" s="18">
        <v>0</v>
      </c>
      <c r="I871" s="20">
        <f t="shared" si="52"/>
        <v>1066000</v>
      </c>
      <c r="J871" s="22">
        <f t="shared" si="53"/>
        <v>319800</v>
      </c>
      <c r="K871" s="22">
        <f t="shared" si="54"/>
        <v>3112000</v>
      </c>
      <c r="L871" s="22">
        <f t="shared" si="55"/>
        <v>2365800</v>
      </c>
    </row>
    <row r="872" spans="1:12" ht="40.5" customHeight="1">
      <c r="A872" s="7">
        <v>807207</v>
      </c>
      <c r="B872" s="2" t="s">
        <v>0</v>
      </c>
      <c r="C872" s="5" t="s">
        <v>898</v>
      </c>
      <c r="D872" s="8"/>
      <c r="E872" s="3">
        <v>6</v>
      </c>
      <c r="F872" s="9">
        <v>4</v>
      </c>
      <c r="G872" s="9">
        <v>2</v>
      </c>
      <c r="H872" s="18">
        <v>0</v>
      </c>
      <c r="I872" s="20">
        <f t="shared" si="52"/>
        <v>1066000</v>
      </c>
      <c r="J872" s="22">
        <f t="shared" si="53"/>
        <v>319800</v>
      </c>
      <c r="K872" s="22">
        <f t="shared" si="54"/>
        <v>3112000</v>
      </c>
      <c r="L872" s="22">
        <f t="shared" si="55"/>
        <v>2365800</v>
      </c>
    </row>
    <row r="873" spans="1:12" ht="40.5" customHeight="1">
      <c r="A873" s="7">
        <v>807208</v>
      </c>
      <c r="B873" s="2" t="s">
        <v>0</v>
      </c>
      <c r="C873" s="5" t="s">
        <v>899</v>
      </c>
      <c r="D873" s="8"/>
      <c r="E873" s="3">
        <v>6</v>
      </c>
      <c r="F873" s="9">
        <v>4</v>
      </c>
      <c r="G873" s="9">
        <v>2</v>
      </c>
      <c r="H873" s="18">
        <v>0</v>
      </c>
      <c r="I873" s="20">
        <f t="shared" si="52"/>
        <v>1066000</v>
      </c>
      <c r="J873" s="22">
        <f t="shared" si="53"/>
        <v>319800</v>
      </c>
      <c r="K873" s="22">
        <f t="shared" si="54"/>
        <v>3112000</v>
      </c>
      <c r="L873" s="22">
        <f t="shared" si="55"/>
        <v>2365800</v>
      </c>
    </row>
    <row r="874" spans="1:12" ht="40.5" customHeight="1">
      <c r="A874" s="7">
        <v>807209</v>
      </c>
      <c r="B874" s="2" t="s">
        <v>0</v>
      </c>
      <c r="C874" s="5" t="s">
        <v>900</v>
      </c>
      <c r="D874" s="8"/>
      <c r="E874" s="3">
        <v>6</v>
      </c>
      <c r="F874" s="9">
        <v>4</v>
      </c>
      <c r="G874" s="9">
        <v>2</v>
      </c>
      <c r="H874" s="18">
        <v>0</v>
      </c>
      <c r="I874" s="20">
        <f t="shared" si="52"/>
        <v>1066000</v>
      </c>
      <c r="J874" s="22">
        <f t="shared" si="53"/>
        <v>319800</v>
      </c>
      <c r="K874" s="22">
        <f t="shared" si="54"/>
        <v>3112000</v>
      </c>
      <c r="L874" s="22">
        <f t="shared" si="55"/>
        <v>2365800</v>
      </c>
    </row>
    <row r="875" spans="1:12" ht="40.5" customHeight="1">
      <c r="A875" s="7">
        <v>807210</v>
      </c>
      <c r="B875" s="2" t="s">
        <v>0</v>
      </c>
      <c r="C875" s="5" t="s">
        <v>901</v>
      </c>
      <c r="D875" s="8"/>
      <c r="E875" s="3">
        <v>6</v>
      </c>
      <c r="F875" s="9">
        <v>4</v>
      </c>
      <c r="G875" s="9">
        <v>2</v>
      </c>
      <c r="H875" s="18">
        <v>0</v>
      </c>
      <c r="I875" s="20">
        <f t="shared" si="52"/>
        <v>1066000</v>
      </c>
      <c r="J875" s="22">
        <f t="shared" si="53"/>
        <v>319800</v>
      </c>
      <c r="K875" s="22">
        <f t="shared" si="54"/>
        <v>3112000</v>
      </c>
      <c r="L875" s="22">
        <f t="shared" si="55"/>
        <v>2365800</v>
      </c>
    </row>
    <row r="876" spans="1:12" ht="40.5" customHeight="1">
      <c r="A876" s="7">
        <v>807211</v>
      </c>
      <c r="B876" s="2" t="s">
        <v>0</v>
      </c>
      <c r="C876" s="5" t="s">
        <v>902</v>
      </c>
      <c r="D876" s="8"/>
      <c r="E876" s="3">
        <v>6</v>
      </c>
      <c r="F876" s="9">
        <v>4</v>
      </c>
      <c r="G876" s="9">
        <v>2</v>
      </c>
      <c r="H876" s="18">
        <v>0</v>
      </c>
      <c r="I876" s="20">
        <f t="shared" si="52"/>
        <v>1066000</v>
      </c>
      <c r="J876" s="22">
        <f t="shared" si="53"/>
        <v>319800</v>
      </c>
      <c r="K876" s="22">
        <f t="shared" si="54"/>
        <v>3112000</v>
      </c>
      <c r="L876" s="22">
        <f t="shared" si="55"/>
        <v>2365800</v>
      </c>
    </row>
    <row r="877" spans="1:12" ht="40.5" customHeight="1">
      <c r="A877" s="7">
        <v>807212</v>
      </c>
      <c r="B877" s="2" t="s">
        <v>0</v>
      </c>
      <c r="C877" s="5" t="s">
        <v>903</v>
      </c>
      <c r="D877" s="8"/>
      <c r="E877" s="3">
        <v>6</v>
      </c>
      <c r="F877" s="9">
        <v>4</v>
      </c>
      <c r="G877" s="9">
        <v>2</v>
      </c>
      <c r="H877" s="18">
        <v>0</v>
      </c>
      <c r="I877" s="20">
        <f t="shared" si="52"/>
        <v>1066000</v>
      </c>
      <c r="J877" s="22">
        <f t="shared" si="53"/>
        <v>319800</v>
      </c>
      <c r="K877" s="22">
        <f t="shared" si="54"/>
        <v>3112000</v>
      </c>
      <c r="L877" s="22">
        <f t="shared" si="55"/>
        <v>2365800</v>
      </c>
    </row>
    <row r="878" spans="1:12" ht="40.5" customHeight="1">
      <c r="A878" s="7">
        <v>807216</v>
      </c>
      <c r="B878" s="2" t="s">
        <v>0</v>
      </c>
      <c r="C878" s="5" t="s">
        <v>904</v>
      </c>
      <c r="D878" s="8"/>
      <c r="E878" s="3">
        <v>6</v>
      </c>
      <c r="F878" s="9">
        <v>4</v>
      </c>
      <c r="G878" s="9">
        <v>2</v>
      </c>
      <c r="H878" s="18">
        <v>0</v>
      </c>
      <c r="I878" s="20">
        <f t="shared" si="52"/>
        <v>1066000</v>
      </c>
      <c r="J878" s="22">
        <f t="shared" si="53"/>
        <v>319800</v>
      </c>
      <c r="K878" s="22">
        <f t="shared" si="54"/>
        <v>3112000</v>
      </c>
      <c r="L878" s="22">
        <f t="shared" si="55"/>
        <v>2365800</v>
      </c>
    </row>
    <row r="879" spans="1:12" ht="40.5" customHeight="1">
      <c r="A879" s="7">
        <v>807217</v>
      </c>
      <c r="B879" s="2" t="s">
        <v>0</v>
      </c>
      <c r="C879" s="5" t="s">
        <v>905</v>
      </c>
      <c r="D879" s="8"/>
      <c r="E879" s="3">
        <v>6</v>
      </c>
      <c r="F879" s="9">
        <v>4</v>
      </c>
      <c r="G879" s="9">
        <v>2</v>
      </c>
      <c r="H879" s="18">
        <v>0</v>
      </c>
      <c r="I879" s="20">
        <f t="shared" si="52"/>
        <v>1066000</v>
      </c>
      <c r="J879" s="22">
        <f t="shared" si="53"/>
        <v>319800</v>
      </c>
      <c r="K879" s="22">
        <f t="shared" si="54"/>
        <v>3112000</v>
      </c>
      <c r="L879" s="22">
        <f t="shared" si="55"/>
        <v>2365800</v>
      </c>
    </row>
    <row r="880" spans="1:12" ht="40.5" customHeight="1">
      <c r="A880" s="7">
        <v>807218</v>
      </c>
      <c r="B880" s="2" t="s">
        <v>0</v>
      </c>
      <c r="C880" s="5" t="s">
        <v>906</v>
      </c>
      <c r="D880" s="8"/>
      <c r="E880" s="3">
        <v>6</v>
      </c>
      <c r="F880" s="9">
        <v>4</v>
      </c>
      <c r="G880" s="9">
        <v>2</v>
      </c>
      <c r="H880" s="18">
        <v>0</v>
      </c>
      <c r="I880" s="20">
        <f t="shared" si="52"/>
        <v>1066000</v>
      </c>
      <c r="J880" s="22">
        <f t="shared" si="53"/>
        <v>319800</v>
      </c>
      <c r="K880" s="22">
        <f t="shared" si="54"/>
        <v>3112000</v>
      </c>
      <c r="L880" s="22">
        <f t="shared" si="55"/>
        <v>2365800</v>
      </c>
    </row>
    <row r="881" spans="1:12" ht="40.5" customHeight="1">
      <c r="A881" s="7">
        <v>807219</v>
      </c>
      <c r="B881" s="2" t="s">
        <v>0</v>
      </c>
      <c r="C881" s="5" t="s">
        <v>907</v>
      </c>
      <c r="D881" s="8"/>
      <c r="E881" s="3">
        <v>6</v>
      </c>
      <c r="F881" s="9">
        <v>4</v>
      </c>
      <c r="G881" s="9">
        <v>2</v>
      </c>
      <c r="H881" s="18">
        <v>0</v>
      </c>
      <c r="I881" s="20">
        <f t="shared" si="52"/>
        <v>1066000</v>
      </c>
      <c r="J881" s="22">
        <f t="shared" si="53"/>
        <v>319800</v>
      </c>
      <c r="K881" s="22">
        <f t="shared" si="54"/>
        <v>3112000</v>
      </c>
      <c r="L881" s="22">
        <f t="shared" si="55"/>
        <v>2365800</v>
      </c>
    </row>
    <row r="882" spans="1:12" ht="40.5" customHeight="1">
      <c r="A882" s="7">
        <v>807220</v>
      </c>
      <c r="B882" s="2" t="s">
        <v>0</v>
      </c>
      <c r="C882" s="5" t="s">
        <v>908</v>
      </c>
      <c r="D882" s="8"/>
      <c r="E882" s="3">
        <v>6</v>
      </c>
      <c r="F882" s="9">
        <v>4</v>
      </c>
      <c r="G882" s="9">
        <v>2</v>
      </c>
      <c r="H882" s="18">
        <v>0</v>
      </c>
      <c r="I882" s="20">
        <f t="shared" si="52"/>
        <v>1066000</v>
      </c>
      <c r="J882" s="22">
        <f t="shared" si="53"/>
        <v>319800</v>
      </c>
      <c r="K882" s="22">
        <f t="shared" si="54"/>
        <v>3112000</v>
      </c>
      <c r="L882" s="22">
        <f t="shared" si="55"/>
        <v>2365800</v>
      </c>
    </row>
    <row r="883" spans="1:12" ht="40.5" customHeight="1">
      <c r="A883" s="7">
        <v>807221</v>
      </c>
      <c r="B883" s="2" t="s">
        <v>0</v>
      </c>
      <c r="C883" s="5" t="s">
        <v>909</v>
      </c>
      <c r="D883" s="8"/>
      <c r="E883" s="3">
        <v>6</v>
      </c>
      <c r="F883" s="9">
        <v>4</v>
      </c>
      <c r="G883" s="9">
        <v>2</v>
      </c>
      <c r="H883" s="18">
        <v>0</v>
      </c>
      <c r="I883" s="20">
        <f t="shared" si="52"/>
        <v>1066000</v>
      </c>
      <c r="J883" s="22">
        <f t="shared" si="53"/>
        <v>319800</v>
      </c>
      <c r="K883" s="22">
        <f t="shared" si="54"/>
        <v>3112000</v>
      </c>
      <c r="L883" s="22">
        <f t="shared" si="55"/>
        <v>2365800</v>
      </c>
    </row>
    <row r="884" spans="1:12" ht="40.5" customHeight="1">
      <c r="A884" s="7">
        <v>807223</v>
      </c>
      <c r="B884" s="2" t="s">
        <v>0</v>
      </c>
      <c r="C884" s="5" t="s">
        <v>910</v>
      </c>
      <c r="D884" s="8"/>
      <c r="E884" s="3" t="s">
        <v>911</v>
      </c>
      <c r="F884" s="9">
        <v>4</v>
      </c>
      <c r="G884" s="9">
        <v>2</v>
      </c>
      <c r="H884" s="18" t="s">
        <v>912</v>
      </c>
      <c r="I884" s="20">
        <f t="shared" si="52"/>
        <v>1066000</v>
      </c>
      <c r="J884" s="22">
        <f t="shared" si="53"/>
        <v>319800</v>
      </c>
      <c r="K884" s="22">
        <f t="shared" si="54"/>
        <v>3112000</v>
      </c>
      <c r="L884" s="22">
        <f t="shared" si="55"/>
        <v>2365800</v>
      </c>
    </row>
    <row r="885" spans="1:12" ht="40.5" customHeight="1">
      <c r="A885" s="7">
        <v>807230</v>
      </c>
      <c r="B885" s="2" t="s">
        <v>0</v>
      </c>
      <c r="C885" s="5" t="s">
        <v>913</v>
      </c>
      <c r="D885" s="8"/>
      <c r="E885" s="3">
        <v>8</v>
      </c>
      <c r="F885" s="9">
        <v>6</v>
      </c>
      <c r="G885" s="9">
        <v>2</v>
      </c>
      <c r="H885" s="18">
        <v>0</v>
      </c>
      <c r="I885" s="20">
        <f t="shared" si="52"/>
        <v>1364000</v>
      </c>
      <c r="J885" s="22">
        <f t="shared" si="53"/>
        <v>409200</v>
      </c>
      <c r="K885" s="22">
        <f t="shared" si="54"/>
        <v>3766000</v>
      </c>
      <c r="L885" s="22">
        <f t="shared" si="55"/>
        <v>2811200</v>
      </c>
    </row>
    <row r="886" spans="1:12" ht="40.5" customHeight="1">
      <c r="A886" s="7">
        <v>807231</v>
      </c>
      <c r="B886" s="2" t="s">
        <v>0</v>
      </c>
      <c r="C886" s="5" t="s">
        <v>914</v>
      </c>
      <c r="D886" s="8"/>
      <c r="E886" s="3">
        <v>8</v>
      </c>
      <c r="F886" s="9">
        <v>6</v>
      </c>
      <c r="G886" s="9">
        <v>2</v>
      </c>
      <c r="H886" s="18">
        <v>0</v>
      </c>
      <c r="I886" s="20">
        <f t="shared" si="52"/>
        <v>1364000</v>
      </c>
      <c r="J886" s="22">
        <f t="shared" si="53"/>
        <v>409200</v>
      </c>
      <c r="K886" s="22">
        <f t="shared" si="54"/>
        <v>3766000</v>
      </c>
      <c r="L886" s="22">
        <f t="shared" si="55"/>
        <v>2811200</v>
      </c>
    </row>
    <row r="887" spans="1:12" ht="40.5" customHeight="1">
      <c r="A887" s="7">
        <v>807232</v>
      </c>
      <c r="B887" s="2" t="s">
        <v>0</v>
      </c>
      <c r="C887" s="5" t="s">
        <v>915</v>
      </c>
      <c r="D887" s="8"/>
      <c r="E887" s="3">
        <v>8</v>
      </c>
      <c r="F887" s="9">
        <v>6</v>
      </c>
      <c r="G887" s="9">
        <v>2</v>
      </c>
      <c r="H887" s="18">
        <v>0</v>
      </c>
      <c r="I887" s="20">
        <f t="shared" si="52"/>
        <v>1364000</v>
      </c>
      <c r="J887" s="22">
        <f t="shared" si="53"/>
        <v>409200</v>
      </c>
      <c r="K887" s="22">
        <f t="shared" si="54"/>
        <v>3766000</v>
      </c>
      <c r="L887" s="22">
        <f t="shared" si="55"/>
        <v>2811200</v>
      </c>
    </row>
    <row r="888" spans="1:12" ht="40.5" customHeight="1">
      <c r="A888" s="7">
        <v>807233</v>
      </c>
      <c r="B888" s="2" t="s">
        <v>0</v>
      </c>
      <c r="C888" s="5" t="s">
        <v>916</v>
      </c>
      <c r="D888" s="8"/>
      <c r="E888" s="3">
        <v>8</v>
      </c>
      <c r="F888" s="9">
        <v>6</v>
      </c>
      <c r="G888" s="9">
        <v>2</v>
      </c>
      <c r="H888" s="18">
        <v>0</v>
      </c>
      <c r="I888" s="20">
        <f t="shared" si="52"/>
        <v>1364000</v>
      </c>
      <c r="J888" s="22">
        <f t="shared" si="53"/>
        <v>409200</v>
      </c>
      <c r="K888" s="22">
        <f t="shared" si="54"/>
        <v>3766000</v>
      </c>
      <c r="L888" s="22">
        <f t="shared" si="55"/>
        <v>2811200</v>
      </c>
    </row>
    <row r="889" spans="1:12" ht="40.5" customHeight="1">
      <c r="A889" s="7">
        <v>807234</v>
      </c>
      <c r="B889" s="2" t="s">
        <v>0</v>
      </c>
      <c r="C889" s="5" t="s">
        <v>917</v>
      </c>
      <c r="D889" s="8"/>
      <c r="E889" s="3">
        <v>8</v>
      </c>
      <c r="F889" s="9">
        <v>6</v>
      </c>
      <c r="G889" s="9">
        <v>2</v>
      </c>
      <c r="H889" s="18">
        <v>0</v>
      </c>
      <c r="I889" s="20">
        <f t="shared" si="52"/>
        <v>1364000</v>
      </c>
      <c r="J889" s="22">
        <f t="shared" si="53"/>
        <v>409200</v>
      </c>
      <c r="K889" s="22">
        <f t="shared" si="54"/>
        <v>3766000</v>
      </c>
      <c r="L889" s="22">
        <f t="shared" si="55"/>
        <v>2811200</v>
      </c>
    </row>
    <row r="890" spans="1:12" ht="40.5" customHeight="1">
      <c r="A890" s="7">
        <v>807235</v>
      </c>
      <c r="B890" s="2" t="s">
        <v>0</v>
      </c>
      <c r="C890" s="5" t="s">
        <v>918</v>
      </c>
      <c r="D890" s="8"/>
      <c r="E890" s="3">
        <v>8</v>
      </c>
      <c r="F890" s="9">
        <v>6</v>
      </c>
      <c r="G890" s="9">
        <v>2</v>
      </c>
      <c r="H890" s="18">
        <v>0</v>
      </c>
      <c r="I890" s="20">
        <f t="shared" si="52"/>
        <v>1364000</v>
      </c>
      <c r="J890" s="22">
        <f t="shared" si="53"/>
        <v>409200</v>
      </c>
      <c r="K890" s="22">
        <f t="shared" si="54"/>
        <v>3766000</v>
      </c>
      <c r="L890" s="22">
        <f t="shared" si="55"/>
        <v>2811200</v>
      </c>
    </row>
    <row r="891" spans="1:12" ht="40.5" customHeight="1">
      <c r="A891" s="7">
        <v>807236</v>
      </c>
      <c r="B891" s="2" t="s">
        <v>0</v>
      </c>
      <c r="C891" s="5" t="s">
        <v>919</v>
      </c>
      <c r="D891" s="8"/>
      <c r="E891" s="3">
        <v>8</v>
      </c>
      <c r="F891" s="9">
        <v>6</v>
      </c>
      <c r="G891" s="9">
        <v>2</v>
      </c>
      <c r="H891" s="18">
        <v>0</v>
      </c>
      <c r="I891" s="20">
        <f t="shared" si="52"/>
        <v>1364000</v>
      </c>
      <c r="J891" s="22">
        <f t="shared" si="53"/>
        <v>409200</v>
      </c>
      <c r="K891" s="22">
        <f t="shared" si="54"/>
        <v>3766000</v>
      </c>
      <c r="L891" s="22">
        <f t="shared" si="55"/>
        <v>2811200</v>
      </c>
    </row>
    <row r="892" spans="1:12" ht="40.5" customHeight="1">
      <c r="A892" s="7">
        <v>807237</v>
      </c>
      <c r="B892" s="2" t="s">
        <v>0</v>
      </c>
      <c r="C892" s="5" t="s">
        <v>920</v>
      </c>
      <c r="D892" s="8"/>
      <c r="E892" s="3">
        <v>8</v>
      </c>
      <c r="F892" s="9">
        <v>6</v>
      </c>
      <c r="G892" s="9">
        <v>2</v>
      </c>
      <c r="H892" s="18">
        <v>0</v>
      </c>
      <c r="I892" s="20">
        <f t="shared" si="52"/>
        <v>1364000</v>
      </c>
      <c r="J892" s="22">
        <f t="shared" si="53"/>
        <v>409200</v>
      </c>
      <c r="K892" s="22">
        <f t="shared" si="54"/>
        <v>3766000</v>
      </c>
      <c r="L892" s="22">
        <f t="shared" si="55"/>
        <v>2811200</v>
      </c>
    </row>
    <row r="893" spans="1:12" ht="40.5" customHeight="1">
      <c r="A893" s="7">
        <v>807238</v>
      </c>
      <c r="B893" s="2" t="s">
        <v>0</v>
      </c>
      <c r="C893" s="5" t="s">
        <v>921</v>
      </c>
      <c r="D893" s="8"/>
      <c r="E893" s="3">
        <v>8</v>
      </c>
      <c r="F893" s="9">
        <v>6</v>
      </c>
      <c r="G893" s="9">
        <v>2</v>
      </c>
      <c r="H893" s="18">
        <v>0</v>
      </c>
      <c r="I893" s="20">
        <f t="shared" si="52"/>
        <v>1364000</v>
      </c>
      <c r="J893" s="22">
        <f t="shared" si="53"/>
        <v>409200</v>
      </c>
      <c r="K893" s="22">
        <f t="shared" si="54"/>
        <v>3766000</v>
      </c>
      <c r="L893" s="22">
        <f t="shared" si="55"/>
        <v>2811200</v>
      </c>
    </row>
    <row r="894" spans="1:12" ht="40.5" customHeight="1">
      <c r="A894" s="7">
        <v>807239</v>
      </c>
      <c r="B894" s="2" t="s">
        <v>0</v>
      </c>
      <c r="C894" s="5" t="s">
        <v>922</v>
      </c>
      <c r="D894" s="8"/>
      <c r="E894" s="3">
        <v>8</v>
      </c>
      <c r="F894" s="9">
        <v>6</v>
      </c>
      <c r="G894" s="9">
        <v>2</v>
      </c>
      <c r="H894" s="18">
        <v>0</v>
      </c>
      <c r="I894" s="20">
        <f t="shared" si="52"/>
        <v>1364000</v>
      </c>
      <c r="J894" s="22">
        <f t="shared" si="53"/>
        <v>409200</v>
      </c>
      <c r="K894" s="22">
        <f t="shared" si="54"/>
        <v>3766000</v>
      </c>
      <c r="L894" s="22">
        <f t="shared" si="55"/>
        <v>2811200</v>
      </c>
    </row>
    <row r="895" spans="1:12" ht="40.5" customHeight="1">
      <c r="A895" s="7">
        <v>807240</v>
      </c>
      <c r="B895" s="2" t="s">
        <v>0</v>
      </c>
      <c r="C895" s="5" t="s">
        <v>923</v>
      </c>
      <c r="D895" s="8"/>
      <c r="E895" s="3">
        <v>8</v>
      </c>
      <c r="F895" s="9">
        <v>6</v>
      </c>
      <c r="G895" s="9">
        <v>2</v>
      </c>
      <c r="H895" s="18">
        <v>0</v>
      </c>
      <c r="I895" s="20">
        <f t="shared" si="52"/>
        <v>1364000</v>
      </c>
      <c r="J895" s="22">
        <f t="shared" si="53"/>
        <v>409200</v>
      </c>
      <c r="K895" s="22">
        <f t="shared" si="54"/>
        <v>3766000</v>
      </c>
      <c r="L895" s="22">
        <f t="shared" si="55"/>
        <v>2811200</v>
      </c>
    </row>
    <row r="896" spans="1:12" ht="40.5" customHeight="1">
      <c r="A896" s="7">
        <v>807241</v>
      </c>
      <c r="B896" s="2" t="s">
        <v>0</v>
      </c>
      <c r="C896" s="5" t="s">
        <v>924</v>
      </c>
      <c r="D896" s="8"/>
      <c r="E896" s="3">
        <v>8</v>
      </c>
      <c r="F896" s="9">
        <v>6</v>
      </c>
      <c r="G896" s="9">
        <v>2</v>
      </c>
      <c r="H896" s="18">
        <v>0</v>
      </c>
      <c r="I896" s="20">
        <f t="shared" si="52"/>
        <v>1364000</v>
      </c>
      <c r="J896" s="22">
        <f t="shared" si="53"/>
        <v>409200</v>
      </c>
      <c r="K896" s="22">
        <f t="shared" si="54"/>
        <v>3766000</v>
      </c>
      <c r="L896" s="22">
        <f t="shared" si="55"/>
        <v>2811200</v>
      </c>
    </row>
    <row r="897" spans="1:12" ht="40.5" customHeight="1">
      <c r="A897" s="7">
        <v>807242</v>
      </c>
      <c r="B897" s="2" t="s">
        <v>0</v>
      </c>
      <c r="C897" s="5" t="s">
        <v>925</v>
      </c>
      <c r="D897" s="8"/>
      <c r="E897" s="3">
        <v>8</v>
      </c>
      <c r="F897" s="9">
        <v>6</v>
      </c>
      <c r="G897" s="9">
        <v>2</v>
      </c>
      <c r="H897" s="18">
        <v>0</v>
      </c>
      <c r="I897" s="20">
        <f t="shared" si="52"/>
        <v>1364000</v>
      </c>
      <c r="J897" s="22">
        <f t="shared" si="53"/>
        <v>409200</v>
      </c>
      <c r="K897" s="22">
        <f t="shared" si="54"/>
        <v>3766000</v>
      </c>
      <c r="L897" s="22">
        <f t="shared" si="55"/>
        <v>2811200</v>
      </c>
    </row>
    <row r="898" spans="1:12" ht="40.5" customHeight="1">
      <c r="A898" s="7">
        <v>807243</v>
      </c>
      <c r="B898" s="2" t="s">
        <v>0</v>
      </c>
      <c r="C898" s="5" t="s">
        <v>926</v>
      </c>
      <c r="D898" s="8"/>
      <c r="E898" s="3">
        <v>8</v>
      </c>
      <c r="F898" s="9">
        <v>6</v>
      </c>
      <c r="G898" s="9">
        <v>2</v>
      </c>
      <c r="H898" s="18">
        <v>0</v>
      </c>
      <c r="I898" s="20">
        <f t="shared" si="52"/>
        <v>1364000</v>
      </c>
      <c r="J898" s="22">
        <f t="shared" si="53"/>
        <v>409200</v>
      </c>
      <c r="K898" s="22">
        <f t="shared" si="54"/>
        <v>3766000</v>
      </c>
      <c r="L898" s="22">
        <f t="shared" si="55"/>
        <v>2811200</v>
      </c>
    </row>
    <row r="899" spans="1:12" ht="40.5" customHeight="1">
      <c r="A899" s="7">
        <v>807244</v>
      </c>
      <c r="B899" s="2" t="s">
        <v>0</v>
      </c>
      <c r="C899" s="5" t="s">
        <v>927</v>
      </c>
      <c r="D899" s="8"/>
      <c r="E899" s="3">
        <v>8</v>
      </c>
      <c r="F899" s="9">
        <v>6</v>
      </c>
      <c r="G899" s="9">
        <v>2</v>
      </c>
      <c r="H899" s="18">
        <v>0</v>
      </c>
      <c r="I899" s="20">
        <f t="shared" si="52"/>
        <v>1364000</v>
      </c>
      <c r="J899" s="22">
        <f t="shared" si="53"/>
        <v>409200</v>
      </c>
      <c r="K899" s="22">
        <f t="shared" si="54"/>
        <v>3766000</v>
      </c>
      <c r="L899" s="22">
        <f t="shared" si="55"/>
        <v>2811200</v>
      </c>
    </row>
    <row r="900" spans="1:12" ht="40.5" customHeight="1">
      <c r="A900" s="7">
        <v>807245</v>
      </c>
      <c r="B900" s="2" t="s">
        <v>0</v>
      </c>
      <c r="C900" s="5" t="s">
        <v>928</v>
      </c>
      <c r="D900" s="8"/>
      <c r="E900" s="3">
        <v>8</v>
      </c>
      <c r="F900" s="9">
        <v>6</v>
      </c>
      <c r="G900" s="9">
        <v>2</v>
      </c>
      <c r="H900" s="18">
        <v>0</v>
      </c>
      <c r="I900" s="20">
        <f t="shared" si="52"/>
        <v>1364000</v>
      </c>
      <c r="J900" s="22">
        <f t="shared" si="53"/>
        <v>409200</v>
      </c>
      <c r="K900" s="22">
        <f t="shared" si="54"/>
        <v>3766000</v>
      </c>
      <c r="L900" s="22">
        <f t="shared" si="55"/>
        <v>2811200</v>
      </c>
    </row>
    <row r="901" spans="1:12" ht="40.5" customHeight="1">
      <c r="A901" s="7">
        <v>807246</v>
      </c>
      <c r="B901" s="2" t="s">
        <v>0</v>
      </c>
      <c r="C901" s="5" t="s">
        <v>929</v>
      </c>
      <c r="D901" s="8"/>
      <c r="E901" s="3">
        <v>8</v>
      </c>
      <c r="F901" s="9">
        <v>6</v>
      </c>
      <c r="G901" s="9">
        <v>2</v>
      </c>
      <c r="H901" s="18">
        <v>0</v>
      </c>
      <c r="I901" s="20">
        <f t="shared" si="52"/>
        <v>1364000</v>
      </c>
      <c r="J901" s="22">
        <f t="shared" si="53"/>
        <v>409200</v>
      </c>
      <c r="K901" s="22">
        <f t="shared" si="54"/>
        <v>3766000</v>
      </c>
      <c r="L901" s="22">
        <f t="shared" si="55"/>
        <v>2811200</v>
      </c>
    </row>
    <row r="902" spans="1:12" ht="40.5" customHeight="1">
      <c r="A902" s="7">
        <v>807247</v>
      </c>
      <c r="B902" s="2" t="s">
        <v>0</v>
      </c>
      <c r="C902" s="5" t="s">
        <v>930</v>
      </c>
      <c r="D902" s="8"/>
      <c r="E902" s="3">
        <v>8</v>
      </c>
      <c r="F902" s="9">
        <v>6</v>
      </c>
      <c r="G902" s="9">
        <v>2</v>
      </c>
      <c r="H902" s="18">
        <v>0</v>
      </c>
      <c r="I902" s="20">
        <f t="shared" si="52"/>
        <v>1364000</v>
      </c>
      <c r="J902" s="22">
        <f t="shared" si="53"/>
        <v>409200</v>
      </c>
      <c r="K902" s="22">
        <f t="shared" si="54"/>
        <v>3766000</v>
      </c>
      <c r="L902" s="22">
        <f t="shared" si="55"/>
        <v>2811200</v>
      </c>
    </row>
    <row r="903" spans="1:12" ht="40.5" customHeight="1">
      <c r="A903" s="7">
        <v>807248</v>
      </c>
      <c r="B903" s="2" t="s">
        <v>0</v>
      </c>
      <c r="C903" s="5" t="s">
        <v>931</v>
      </c>
      <c r="D903" s="8"/>
      <c r="E903" s="3">
        <v>8</v>
      </c>
      <c r="F903" s="9">
        <v>6</v>
      </c>
      <c r="G903" s="9">
        <v>2</v>
      </c>
      <c r="H903" s="18">
        <v>0</v>
      </c>
      <c r="I903" s="20">
        <f t="shared" ref="I903:I966" si="56">(F903*149000)+(G903*235000)</f>
        <v>1364000</v>
      </c>
      <c r="J903" s="22">
        <f t="shared" ref="J903:J966" si="57">I903*30%</f>
        <v>409200</v>
      </c>
      <c r="K903" s="22">
        <f t="shared" ref="K903:K966" si="58">(F903*327000)+(G903*902000)</f>
        <v>3766000</v>
      </c>
      <c r="L903" s="22">
        <f t="shared" ref="L903:L966" si="59">K903-(I903*70%)</f>
        <v>2811200</v>
      </c>
    </row>
    <row r="904" spans="1:12" ht="40.5" customHeight="1">
      <c r="A904" s="7">
        <v>807249</v>
      </c>
      <c r="B904" s="2" t="s">
        <v>0</v>
      </c>
      <c r="C904" s="5" t="s">
        <v>932</v>
      </c>
      <c r="D904" s="8"/>
      <c r="E904" s="3">
        <v>8</v>
      </c>
      <c r="F904" s="9">
        <v>6</v>
      </c>
      <c r="G904" s="9">
        <v>2</v>
      </c>
      <c r="H904" s="18">
        <v>0</v>
      </c>
      <c r="I904" s="20">
        <f t="shared" si="56"/>
        <v>1364000</v>
      </c>
      <c r="J904" s="22">
        <f t="shared" si="57"/>
        <v>409200</v>
      </c>
      <c r="K904" s="22">
        <f t="shared" si="58"/>
        <v>3766000</v>
      </c>
      <c r="L904" s="22">
        <f t="shared" si="59"/>
        <v>2811200</v>
      </c>
    </row>
    <row r="905" spans="1:12" ht="40.5" customHeight="1">
      <c r="A905" s="7">
        <v>807250</v>
      </c>
      <c r="B905" s="2" t="s">
        <v>0</v>
      </c>
      <c r="C905" s="5" t="s">
        <v>933</v>
      </c>
      <c r="D905" s="8"/>
      <c r="E905" s="3">
        <v>8</v>
      </c>
      <c r="F905" s="9">
        <v>6</v>
      </c>
      <c r="G905" s="9">
        <v>2</v>
      </c>
      <c r="H905" s="18">
        <v>0</v>
      </c>
      <c r="I905" s="20">
        <f t="shared" si="56"/>
        <v>1364000</v>
      </c>
      <c r="J905" s="22">
        <f t="shared" si="57"/>
        <v>409200</v>
      </c>
      <c r="K905" s="22">
        <f t="shared" si="58"/>
        <v>3766000</v>
      </c>
      <c r="L905" s="22">
        <f t="shared" si="59"/>
        <v>2811200</v>
      </c>
    </row>
    <row r="906" spans="1:12" ht="40.5" customHeight="1">
      <c r="A906" s="7">
        <v>807251</v>
      </c>
      <c r="B906" s="2" t="s">
        <v>0</v>
      </c>
      <c r="C906" s="5" t="s">
        <v>934</v>
      </c>
      <c r="D906" s="8"/>
      <c r="E906" s="3">
        <v>8</v>
      </c>
      <c r="F906" s="9">
        <v>6</v>
      </c>
      <c r="G906" s="9">
        <v>2</v>
      </c>
      <c r="H906" s="18">
        <v>0</v>
      </c>
      <c r="I906" s="20">
        <f t="shared" si="56"/>
        <v>1364000</v>
      </c>
      <c r="J906" s="22">
        <f t="shared" si="57"/>
        <v>409200</v>
      </c>
      <c r="K906" s="22">
        <f t="shared" si="58"/>
        <v>3766000</v>
      </c>
      <c r="L906" s="22">
        <f t="shared" si="59"/>
        <v>2811200</v>
      </c>
    </row>
    <row r="907" spans="1:12" ht="40.5" customHeight="1">
      <c r="A907" s="7">
        <v>807252</v>
      </c>
      <c r="B907" s="2" t="s">
        <v>0</v>
      </c>
      <c r="C907" s="5" t="s">
        <v>935</v>
      </c>
      <c r="D907" s="8"/>
      <c r="E907" s="3">
        <v>8</v>
      </c>
      <c r="F907" s="9">
        <v>6</v>
      </c>
      <c r="G907" s="9">
        <v>2</v>
      </c>
      <c r="H907" s="18">
        <v>0</v>
      </c>
      <c r="I907" s="20">
        <f t="shared" si="56"/>
        <v>1364000</v>
      </c>
      <c r="J907" s="22">
        <f t="shared" si="57"/>
        <v>409200</v>
      </c>
      <c r="K907" s="22">
        <f t="shared" si="58"/>
        <v>3766000</v>
      </c>
      <c r="L907" s="22">
        <f t="shared" si="59"/>
        <v>2811200</v>
      </c>
    </row>
    <row r="908" spans="1:12" ht="40.5" customHeight="1">
      <c r="A908" s="7">
        <v>807253</v>
      </c>
      <c r="B908" s="2" t="s">
        <v>0</v>
      </c>
      <c r="C908" s="5" t="s">
        <v>936</v>
      </c>
      <c r="D908" s="8"/>
      <c r="E908" s="3">
        <v>8</v>
      </c>
      <c r="F908" s="9">
        <v>6</v>
      </c>
      <c r="G908" s="9">
        <v>2</v>
      </c>
      <c r="H908" s="18">
        <v>0</v>
      </c>
      <c r="I908" s="20">
        <f t="shared" si="56"/>
        <v>1364000</v>
      </c>
      <c r="J908" s="22">
        <f t="shared" si="57"/>
        <v>409200</v>
      </c>
      <c r="K908" s="22">
        <f t="shared" si="58"/>
        <v>3766000</v>
      </c>
      <c r="L908" s="22">
        <f t="shared" si="59"/>
        <v>2811200</v>
      </c>
    </row>
    <row r="909" spans="1:12" ht="40.5" customHeight="1">
      <c r="A909" s="7">
        <v>807254</v>
      </c>
      <c r="B909" s="2" t="s">
        <v>0</v>
      </c>
      <c r="C909" s="5" t="s">
        <v>937</v>
      </c>
      <c r="D909" s="8"/>
      <c r="E909" s="3">
        <v>8</v>
      </c>
      <c r="F909" s="9">
        <v>6</v>
      </c>
      <c r="G909" s="9">
        <v>2</v>
      </c>
      <c r="H909" s="18">
        <v>0</v>
      </c>
      <c r="I909" s="20">
        <f t="shared" si="56"/>
        <v>1364000</v>
      </c>
      <c r="J909" s="22">
        <f t="shared" si="57"/>
        <v>409200</v>
      </c>
      <c r="K909" s="22">
        <f t="shared" si="58"/>
        <v>3766000</v>
      </c>
      <c r="L909" s="22">
        <f t="shared" si="59"/>
        <v>2811200</v>
      </c>
    </row>
    <row r="910" spans="1:12" ht="40.5" customHeight="1">
      <c r="A910" s="7">
        <v>807255</v>
      </c>
      <c r="B910" s="2" t="s">
        <v>0</v>
      </c>
      <c r="C910" s="5" t="s">
        <v>938</v>
      </c>
      <c r="D910" s="8"/>
      <c r="E910" s="3">
        <v>8</v>
      </c>
      <c r="F910" s="9">
        <v>6</v>
      </c>
      <c r="G910" s="9">
        <v>2</v>
      </c>
      <c r="H910" s="18">
        <v>0</v>
      </c>
      <c r="I910" s="20">
        <f t="shared" si="56"/>
        <v>1364000</v>
      </c>
      <c r="J910" s="22">
        <f t="shared" si="57"/>
        <v>409200</v>
      </c>
      <c r="K910" s="22">
        <f t="shared" si="58"/>
        <v>3766000</v>
      </c>
      <c r="L910" s="22">
        <f t="shared" si="59"/>
        <v>2811200</v>
      </c>
    </row>
    <row r="911" spans="1:12" ht="40.5" customHeight="1">
      <c r="A911" s="7">
        <v>807256</v>
      </c>
      <c r="B911" s="2" t="s">
        <v>0</v>
      </c>
      <c r="C911" s="5" t="s">
        <v>939</v>
      </c>
      <c r="D911" s="8"/>
      <c r="E911" s="3">
        <v>8</v>
      </c>
      <c r="F911" s="9">
        <v>6</v>
      </c>
      <c r="G911" s="9">
        <v>2</v>
      </c>
      <c r="H911" s="18">
        <v>0</v>
      </c>
      <c r="I911" s="20">
        <f t="shared" si="56"/>
        <v>1364000</v>
      </c>
      <c r="J911" s="22">
        <f t="shared" si="57"/>
        <v>409200</v>
      </c>
      <c r="K911" s="22">
        <f t="shared" si="58"/>
        <v>3766000</v>
      </c>
      <c r="L911" s="22">
        <f t="shared" si="59"/>
        <v>2811200</v>
      </c>
    </row>
    <row r="912" spans="1:12" ht="40.5" customHeight="1">
      <c r="A912" s="7">
        <v>807257</v>
      </c>
      <c r="B912" s="2" t="s">
        <v>0</v>
      </c>
      <c r="C912" s="5" t="s">
        <v>940</v>
      </c>
      <c r="D912" s="8"/>
      <c r="E912" s="3">
        <v>8</v>
      </c>
      <c r="F912" s="9">
        <v>6</v>
      </c>
      <c r="G912" s="9">
        <v>2</v>
      </c>
      <c r="H912" s="18">
        <v>0</v>
      </c>
      <c r="I912" s="20">
        <f t="shared" si="56"/>
        <v>1364000</v>
      </c>
      <c r="J912" s="22">
        <f t="shared" si="57"/>
        <v>409200</v>
      </c>
      <c r="K912" s="22">
        <f t="shared" si="58"/>
        <v>3766000</v>
      </c>
      <c r="L912" s="22">
        <f t="shared" si="59"/>
        <v>2811200</v>
      </c>
    </row>
    <row r="913" spans="1:12" ht="40.5" customHeight="1">
      <c r="A913" s="7">
        <v>807258</v>
      </c>
      <c r="B913" s="2" t="s">
        <v>0</v>
      </c>
      <c r="C913" s="5" t="s">
        <v>941</v>
      </c>
      <c r="D913" s="8"/>
      <c r="E913" s="3">
        <v>8</v>
      </c>
      <c r="F913" s="9">
        <v>6</v>
      </c>
      <c r="G913" s="9">
        <v>2</v>
      </c>
      <c r="H913" s="18">
        <v>0</v>
      </c>
      <c r="I913" s="20">
        <f t="shared" si="56"/>
        <v>1364000</v>
      </c>
      <c r="J913" s="22">
        <f t="shared" si="57"/>
        <v>409200</v>
      </c>
      <c r="K913" s="22">
        <f t="shared" si="58"/>
        <v>3766000</v>
      </c>
      <c r="L913" s="22">
        <f t="shared" si="59"/>
        <v>2811200</v>
      </c>
    </row>
    <row r="914" spans="1:12" ht="40.5" customHeight="1">
      <c r="A914" s="7">
        <v>807259</v>
      </c>
      <c r="B914" s="2" t="s">
        <v>0</v>
      </c>
      <c r="C914" s="5" t="s">
        <v>942</v>
      </c>
      <c r="D914" s="8"/>
      <c r="E914" s="3">
        <v>8</v>
      </c>
      <c r="F914" s="9">
        <v>6</v>
      </c>
      <c r="G914" s="9">
        <v>2</v>
      </c>
      <c r="H914" s="18">
        <v>0</v>
      </c>
      <c r="I914" s="20">
        <f t="shared" si="56"/>
        <v>1364000</v>
      </c>
      <c r="J914" s="22">
        <f t="shared" si="57"/>
        <v>409200</v>
      </c>
      <c r="K914" s="22">
        <f t="shared" si="58"/>
        <v>3766000</v>
      </c>
      <c r="L914" s="22">
        <f t="shared" si="59"/>
        <v>2811200</v>
      </c>
    </row>
    <row r="915" spans="1:12" ht="40.5" customHeight="1">
      <c r="A915" s="7">
        <v>807260</v>
      </c>
      <c r="B915" s="2" t="s">
        <v>0</v>
      </c>
      <c r="C915" s="5" t="s">
        <v>943</v>
      </c>
      <c r="D915" s="8"/>
      <c r="E915" s="3">
        <v>8</v>
      </c>
      <c r="F915" s="9">
        <v>6</v>
      </c>
      <c r="G915" s="9">
        <v>2</v>
      </c>
      <c r="H915" s="18">
        <v>0</v>
      </c>
      <c r="I915" s="20">
        <f t="shared" si="56"/>
        <v>1364000</v>
      </c>
      <c r="J915" s="22">
        <f t="shared" si="57"/>
        <v>409200</v>
      </c>
      <c r="K915" s="22">
        <f t="shared" si="58"/>
        <v>3766000</v>
      </c>
      <c r="L915" s="22">
        <f t="shared" si="59"/>
        <v>2811200</v>
      </c>
    </row>
    <row r="916" spans="1:12" ht="40.5" customHeight="1">
      <c r="A916" s="7">
        <v>807261</v>
      </c>
      <c r="B916" s="2" t="s">
        <v>0</v>
      </c>
      <c r="C916" s="5" t="s">
        <v>944</v>
      </c>
      <c r="D916" s="8"/>
      <c r="E916" s="3">
        <v>8</v>
      </c>
      <c r="F916" s="9">
        <v>6</v>
      </c>
      <c r="G916" s="9">
        <v>2</v>
      </c>
      <c r="H916" s="18">
        <v>0</v>
      </c>
      <c r="I916" s="20">
        <f t="shared" si="56"/>
        <v>1364000</v>
      </c>
      <c r="J916" s="22">
        <f t="shared" si="57"/>
        <v>409200</v>
      </c>
      <c r="K916" s="22">
        <f t="shared" si="58"/>
        <v>3766000</v>
      </c>
      <c r="L916" s="22">
        <f t="shared" si="59"/>
        <v>2811200</v>
      </c>
    </row>
    <row r="917" spans="1:12" ht="40.5" customHeight="1">
      <c r="A917" s="7">
        <v>807262</v>
      </c>
      <c r="B917" s="2" t="s">
        <v>0</v>
      </c>
      <c r="C917" s="5" t="s">
        <v>945</v>
      </c>
      <c r="D917" s="8"/>
      <c r="E917" s="3">
        <v>8</v>
      </c>
      <c r="F917" s="9">
        <v>6</v>
      </c>
      <c r="G917" s="9">
        <v>2</v>
      </c>
      <c r="H917" s="18">
        <v>0</v>
      </c>
      <c r="I917" s="20">
        <f t="shared" si="56"/>
        <v>1364000</v>
      </c>
      <c r="J917" s="22">
        <f t="shared" si="57"/>
        <v>409200</v>
      </c>
      <c r="K917" s="22">
        <f t="shared" si="58"/>
        <v>3766000</v>
      </c>
      <c r="L917" s="22">
        <f t="shared" si="59"/>
        <v>2811200</v>
      </c>
    </row>
    <row r="918" spans="1:12" ht="40.5" customHeight="1">
      <c r="A918" s="7">
        <v>807263</v>
      </c>
      <c r="B918" s="2" t="s">
        <v>0</v>
      </c>
      <c r="C918" s="5" t="s">
        <v>946</v>
      </c>
      <c r="D918" s="8"/>
      <c r="E918" s="3">
        <v>8</v>
      </c>
      <c r="F918" s="9">
        <v>6</v>
      </c>
      <c r="G918" s="9">
        <v>2</v>
      </c>
      <c r="H918" s="18">
        <v>0</v>
      </c>
      <c r="I918" s="20">
        <f t="shared" si="56"/>
        <v>1364000</v>
      </c>
      <c r="J918" s="22">
        <f t="shared" si="57"/>
        <v>409200</v>
      </c>
      <c r="K918" s="22">
        <f t="shared" si="58"/>
        <v>3766000</v>
      </c>
      <c r="L918" s="22">
        <f t="shared" si="59"/>
        <v>2811200</v>
      </c>
    </row>
    <row r="919" spans="1:12" ht="40.5" customHeight="1">
      <c r="A919" s="7">
        <v>807264</v>
      </c>
      <c r="B919" s="2" t="s">
        <v>0</v>
      </c>
      <c r="C919" s="5" t="s">
        <v>947</v>
      </c>
      <c r="D919" s="8"/>
      <c r="E919" s="3">
        <v>8</v>
      </c>
      <c r="F919" s="9">
        <v>6</v>
      </c>
      <c r="G919" s="9">
        <v>2</v>
      </c>
      <c r="H919" s="18">
        <v>0</v>
      </c>
      <c r="I919" s="20">
        <f t="shared" si="56"/>
        <v>1364000</v>
      </c>
      <c r="J919" s="22">
        <f t="shared" si="57"/>
        <v>409200</v>
      </c>
      <c r="K919" s="22">
        <f t="shared" si="58"/>
        <v>3766000</v>
      </c>
      <c r="L919" s="22">
        <f t="shared" si="59"/>
        <v>2811200</v>
      </c>
    </row>
    <row r="920" spans="1:12" ht="40.5" customHeight="1">
      <c r="A920" s="7">
        <v>807265</v>
      </c>
      <c r="B920" s="2" t="s">
        <v>0</v>
      </c>
      <c r="C920" s="5" t="s">
        <v>948</v>
      </c>
      <c r="D920" s="8"/>
      <c r="E920" s="3">
        <v>8</v>
      </c>
      <c r="F920" s="9">
        <v>6</v>
      </c>
      <c r="G920" s="9">
        <v>2</v>
      </c>
      <c r="H920" s="18">
        <v>0</v>
      </c>
      <c r="I920" s="20">
        <f t="shared" si="56"/>
        <v>1364000</v>
      </c>
      <c r="J920" s="22">
        <f t="shared" si="57"/>
        <v>409200</v>
      </c>
      <c r="K920" s="22">
        <f t="shared" si="58"/>
        <v>3766000</v>
      </c>
      <c r="L920" s="22">
        <f t="shared" si="59"/>
        <v>2811200</v>
      </c>
    </row>
    <row r="921" spans="1:12" ht="40.5" customHeight="1">
      <c r="A921" s="7">
        <v>807266</v>
      </c>
      <c r="B921" s="2" t="s">
        <v>0</v>
      </c>
      <c r="C921" s="5" t="s">
        <v>949</v>
      </c>
      <c r="D921" s="8"/>
      <c r="E921" s="3">
        <v>8</v>
      </c>
      <c r="F921" s="9">
        <v>6</v>
      </c>
      <c r="G921" s="9">
        <v>2</v>
      </c>
      <c r="H921" s="18">
        <v>0</v>
      </c>
      <c r="I921" s="20">
        <f t="shared" si="56"/>
        <v>1364000</v>
      </c>
      <c r="J921" s="22">
        <f t="shared" si="57"/>
        <v>409200</v>
      </c>
      <c r="K921" s="22">
        <f t="shared" si="58"/>
        <v>3766000</v>
      </c>
      <c r="L921" s="22">
        <f t="shared" si="59"/>
        <v>2811200</v>
      </c>
    </row>
    <row r="922" spans="1:12" ht="40.5" customHeight="1">
      <c r="A922" s="7">
        <v>807267</v>
      </c>
      <c r="B922" s="2" t="s">
        <v>0</v>
      </c>
      <c r="C922" s="5" t="s">
        <v>950</v>
      </c>
      <c r="D922" s="8"/>
      <c r="E922" s="3">
        <v>8</v>
      </c>
      <c r="F922" s="9">
        <v>6</v>
      </c>
      <c r="G922" s="9">
        <v>2</v>
      </c>
      <c r="H922" s="18">
        <v>0</v>
      </c>
      <c r="I922" s="20">
        <f t="shared" si="56"/>
        <v>1364000</v>
      </c>
      <c r="J922" s="22">
        <f t="shared" si="57"/>
        <v>409200</v>
      </c>
      <c r="K922" s="22">
        <f t="shared" si="58"/>
        <v>3766000</v>
      </c>
      <c r="L922" s="22">
        <f t="shared" si="59"/>
        <v>2811200</v>
      </c>
    </row>
    <row r="923" spans="1:12" ht="40.5" customHeight="1">
      <c r="A923" s="7">
        <v>807268</v>
      </c>
      <c r="B923" s="2" t="s">
        <v>0</v>
      </c>
      <c r="C923" s="5" t="s">
        <v>951</v>
      </c>
      <c r="D923" s="8"/>
      <c r="E923" s="3">
        <v>8</v>
      </c>
      <c r="F923" s="9">
        <v>6</v>
      </c>
      <c r="G923" s="9">
        <v>2</v>
      </c>
      <c r="H923" s="18">
        <v>0</v>
      </c>
      <c r="I923" s="20">
        <f t="shared" si="56"/>
        <v>1364000</v>
      </c>
      <c r="J923" s="22">
        <f t="shared" si="57"/>
        <v>409200</v>
      </c>
      <c r="K923" s="22">
        <f t="shared" si="58"/>
        <v>3766000</v>
      </c>
      <c r="L923" s="22">
        <f t="shared" si="59"/>
        <v>2811200</v>
      </c>
    </row>
    <row r="924" spans="1:12" ht="40.5" customHeight="1">
      <c r="A924" s="7">
        <v>807269</v>
      </c>
      <c r="B924" s="2" t="s">
        <v>0</v>
      </c>
      <c r="C924" s="5" t="s">
        <v>952</v>
      </c>
      <c r="D924" s="8"/>
      <c r="E924" s="3">
        <v>8</v>
      </c>
      <c r="F924" s="9">
        <v>6</v>
      </c>
      <c r="G924" s="9">
        <v>2</v>
      </c>
      <c r="H924" s="18">
        <v>0</v>
      </c>
      <c r="I924" s="20">
        <f t="shared" si="56"/>
        <v>1364000</v>
      </c>
      <c r="J924" s="22">
        <f t="shared" si="57"/>
        <v>409200</v>
      </c>
      <c r="K924" s="22">
        <f t="shared" si="58"/>
        <v>3766000</v>
      </c>
      <c r="L924" s="22">
        <f t="shared" si="59"/>
        <v>2811200</v>
      </c>
    </row>
    <row r="925" spans="1:12" ht="40.5" customHeight="1">
      <c r="A925" s="7">
        <v>807270</v>
      </c>
      <c r="B925" s="2" t="s">
        <v>0</v>
      </c>
      <c r="C925" s="5" t="s">
        <v>953</v>
      </c>
      <c r="D925" s="8"/>
      <c r="E925" s="3">
        <v>8</v>
      </c>
      <c r="F925" s="9">
        <v>6</v>
      </c>
      <c r="G925" s="9">
        <v>2</v>
      </c>
      <c r="H925" s="18">
        <v>0</v>
      </c>
      <c r="I925" s="20">
        <f t="shared" si="56"/>
        <v>1364000</v>
      </c>
      <c r="J925" s="22">
        <f t="shared" si="57"/>
        <v>409200</v>
      </c>
      <c r="K925" s="22">
        <f t="shared" si="58"/>
        <v>3766000</v>
      </c>
      <c r="L925" s="22">
        <f t="shared" si="59"/>
        <v>2811200</v>
      </c>
    </row>
    <row r="926" spans="1:12" ht="40.5" customHeight="1">
      <c r="A926" s="7">
        <v>807271</v>
      </c>
      <c r="B926" s="2" t="s">
        <v>0</v>
      </c>
      <c r="C926" s="5" t="s">
        <v>954</v>
      </c>
      <c r="D926" s="8"/>
      <c r="E926" s="3">
        <v>8</v>
      </c>
      <c r="F926" s="9">
        <v>6</v>
      </c>
      <c r="G926" s="9">
        <v>2</v>
      </c>
      <c r="H926" s="18">
        <v>0</v>
      </c>
      <c r="I926" s="20">
        <f t="shared" si="56"/>
        <v>1364000</v>
      </c>
      <c r="J926" s="22">
        <f t="shared" si="57"/>
        <v>409200</v>
      </c>
      <c r="K926" s="22">
        <f t="shared" si="58"/>
        <v>3766000</v>
      </c>
      <c r="L926" s="22">
        <f t="shared" si="59"/>
        <v>2811200</v>
      </c>
    </row>
    <row r="927" spans="1:12" ht="40.5" customHeight="1">
      <c r="A927" s="7">
        <v>807272</v>
      </c>
      <c r="B927" s="2" t="s">
        <v>0</v>
      </c>
      <c r="C927" s="5" t="s">
        <v>955</v>
      </c>
      <c r="D927" s="8"/>
      <c r="E927" s="3">
        <v>8</v>
      </c>
      <c r="F927" s="9">
        <v>6</v>
      </c>
      <c r="G927" s="9">
        <v>2</v>
      </c>
      <c r="H927" s="18">
        <v>0</v>
      </c>
      <c r="I927" s="20">
        <f t="shared" si="56"/>
        <v>1364000</v>
      </c>
      <c r="J927" s="22">
        <f t="shared" si="57"/>
        <v>409200</v>
      </c>
      <c r="K927" s="22">
        <f t="shared" si="58"/>
        <v>3766000</v>
      </c>
      <c r="L927" s="22">
        <f t="shared" si="59"/>
        <v>2811200</v>
      </c>
    </row>
    <row r="928" spans="1:12" ht="40.5" customHeight="1">
      <c r="A928" s="7">
        <v>807273</v>
      </c>
      <c r="B928" s="2" t="s">
        <v>0</v>
      </c>
      <c r="C928" s="5" t="s">
        <v>956</v>
      </c>
      <c r="D928" s="8"/>
      <c r="E928" s="3">
        <v>8</v>
      </c>
      <c r="F928" s="9">
        <v>6</v>
      </c>
      <c r="G928" s="9">
        <v>2</v>
      </c>
      <c r="H928" s="18">
        <v>0</v>
      </c>
      <c r="I928" s="20">
        <f t="shared" si="56"/>
        <v>1364000</v>
      </c>
      <c r="J928" s="22">
        <f t="shared" si="57"/>
        <v>409200</v>
      </c>
      <c r="K928" s="22">
        <f t="shared" si="58"/>
        <v>3766000</v>
      </c>
      <c r="L928" s="22">
        <f t="shared" si="59"/>
        <v>2811200</v>
      </c>
    </row>
    <row r="929" spans="1:12" ht="40.5" customHeight="1">
      <c r="A929" s="7">
        <v>807274</v>
      </c>
      <c r="B929" s="2" t="s">
        <v>0</v>
      </c>
      <c r="C929" s="5" t="s">
        <v>957</v>
      </c>
      <c r="D929" s="8"/>
      <c r="E929" s="3">
        <v>8</v>
      </c>
      <c r="F929" s="9">
        <v>6</v>
      </c>
      <c r="G929" s="9">
        <v>2</v>
      </c>
      <c r="H929" s="18">
        <v>0</v>
      </c>
      <c r="I929" s="20">
        <f t="shared" si="56"/>
        <v>1364000</v>
      </c>
      <c r="J929" s="22">
        <f t="shared" si="57"/>
        <v>409200</v>
      </c>
      <c r="K929" s="22">
        <f t="shared" si="58"/>
        <v>3766000</v>
      </c>
      <c r="L929" s="22">
        <f t="shared" si="59"/>
        <v>2811200</v>
      </c>
    </row>
    <row r="930" spans="1:12" ht="40.5" customHeight="1">
      <c r="A930" s="7">
        <v>807275</v>
      </c>
      <c r="B930" s="2" t="s">
        <v>0</v>
      </c>
      <c r="C930" s="5" t="s">
        <v>958</v>
      </c>
      <c r="D930" s="8"/>
      <c r="E930" s="3">
        <v>8</v>
      </c>
      <c r="F930" s="9">
        <v>6</v>
      </c>
      <c r="G930" s="9">
        <v>2</v>
      </c>
      <c r="H930" s="18">
        <v>0</v>
      </c>
      <c r="I930" s="20">
        <f t="shared" si="56"/>
        <v>1364000</v>
      </c>
      <c r="J930" s="22">
        <f t="shared" si="57"/>
        <v>409200</v>
      </c>
      <c r="K930" s="22">
        <f t="shared" si="58"/>
        <v>3766000</v>
      </c>
      <c r="L930" s="22">
        <f t="shared" si="59"/>
        <v>2811200</v>
      </c>
    </row>
    <row r="931" spans="1:12" ht="40.5" customHeight="1">
      <c r="A931" s="7">
        <v>807276</v>
      </c>
      <c r="B931" s="2" t="s">
        <v>0</v>
      </c>
      <c r="C931" s="5" t="s">
        <v>959</v>
      </c>
      <c r="D931" s="8"/>
      <c r="E931" s="3">
        <v>8</v>
      </c>
      <c r="F931" s="9">
        <v>6</v>
      </c>
      <c r="G931" s="9">
        <v>2</v>
      </c>
      <c r="H931" s="18">
        <v>0</v>
      </c>
      <c r="I931" s="20">
        <f t="shared" si="56"/>
        <v>1364000</v>
      </c>
      <c r="J931" s="22">
        <f t="shared" si="57"/>
        <v>409200</v>
      </c>
      <c r="K931" s="22">
        <f t="shared" si="58"/>
        <v>3766000</v>
      </c>
      <c r="L931" s="22">
        <f t="shared" si="59"/>
        <v>2811200</v>
      </c>
    </row>
    <row r="932" spans="1:12" ht="40.5" customHeight="1">
      <c r="A932" s="7">
        <v>807277</v>
      </c>
      <c r="B932" s="2" t="s">
        <v>0</v>
      </c>
      <c r="C932" s="5" t="s">
        <v>960</v>
      </c>
      <c r="D932" s="8"/>
      <c r="E932" s="3">
        <v>8</v>
      </c>
      <c r="F932" s="9">
        <v>6</v>
      </c>
      <c r="G932" s="9">
        <v>2</v>
      </c>
      <c r="H932" s="18">
        <v>0</v>
      </c>
      <c r="I932" s="20">
        <f t="shared" si="56"/>
        <v>1364000</v>
      </c>
      <c r="J932" s="22">
        <f t="shared" si="57"/>
        <v>409200</v>
      </c>
      <c r="K932" s="22">
        <f t="shared" si="58"/>
        <v>3766000</v>
      </c>
      <c r="L932" s="22">
        <f t="shared" si="59"/>
        <v>2811200</v>
      </c>
    </row>
    <row r="933" spans="1:12" ht="40.5" customHeight="1">
      <c r="A933" s="7">
        <v>807278</v>
      </c>
      <c r="B933" s="2" t="s">
        <v>0</v>
      </c>
      <c r="C933" s="5" t="s">
        <v>961</v>
      </c>
      <c r="D933" s="8"/>
      <c r="E933" s="3">
        <v>8</v>
      </c>
      <c r="F933" s="9">
        <v>6</v>
      </c>
      <c r="G933" s="9">
        <v>2</v>
      </c>
      <c r="H933" s="18">
        <v>0</v>
      </c>
      <c r="I933" s="20">
        <f t="shared" si="56"/>
        <v>1364000</v>
      </c>
      <c r="J933" s="22">
        <f t="shared" si="57"/>
        <v>409200</v>
      </c>
      <c r="K933" s="22">
        <f t="shared" si="58"/>
        <v>3766000</v>
      </c>
      <c r="L933" s="22">
        <f t="shared" si="59"/>
        <v>2811200</v>
      </c>
    </row>
    <row r="934" spans="1:12" ht="40.5" customHeight="1">
      <c r="A934" s="7">
        <v>807279</v>
      </c>
      <c r="B934" s="2" t="s">
        <v>0</v>
      </c>
      <c r="C934" s="5" t="s">
        <v>962</v>
      </c>
      <c r="D934" s="1"/>
      <c r="E934" s="3">
        <v>8</v>
      </c>
      <c r="F934" s="9">
        <v>6</v>
      </c>
      <c r="G934" s="9">
        <v>2</v>
      </c>
      <c r="H934" s="18">
        <v>0</v>
      </c>
      <c r="I934" s="20">
        <f t="shared" si="56"/>
        <v>1364000</v>
      </c>
      <c r="J934" s="22">
        <f t="shared" si="57"/>
        <v>409200</v>
      </c>
      <c r="K934" s="22">
        <f t="shared" si="58"/>
        <v>3766000</v>
      </c>
      <c r="L934" s="22">
        <f t="shared" si="59"/>
        <v>2811200</v>
      </c>
    </row>
    <row r="935" spans="1:12" ht="40.5" customHeight="1">
      <c r="A935" s="7">
        <v>807280</v>
      </c>
      <c r="B935" s="2" t="s">
        <v>0</v>
      </c>
      <c r="C935" s="5" t="s">
        <v>963</v>
      </c>
      <c r="D935" s="8"/>
      <c r="E935" s="3">
        <v>8</v>
      </c>
      <c r="F935" s="9">
        <v>6</v>
      </c>
      <c r="G935" s="9">
        <v>2</v>
      </c>
      <c r="H935" s="18">
        <v>0</v>
      </c>
      <c r="I935" s="20">
        <f t="shared" si="56"/>
        <v>1364000</v>
      </c>
      <c r="J935" s="22">
        <f t="shared" si="57"/>
        <v>409200</v>
      </c>
      <c r="K935" s="22">
        <f t="shared" si="58"/>
        <v>3766000</v>
      </c>
      <c r="L935" s="22">
        <f t="shared" si="59"/>
        <v>2811200</v>
      </c>
    </row>
    <row r="936" spans="1:12" ht="40.5" customHeight="1">
      <c r="A936" s="7">
        <v>807281</v>
      </c>
      <c r="B936" s="2" t="s">
        <v>0</v>
      </c>
      <c r="C936" s="5" t="s">
        <v>964</v>
      </c>
      <c r="D936" s="8"/>
      <c r="E936" s="3">
        <v>8</v>
      </c>
      <c r="F936" s="9">
        <v>6</v>
      </c>
      <c r="G936" s="9">
        <v>2</v>
      </c>
      <c r="H936" s="18">
        <v>0</v>
      </c>
      <c r="I936" s="20">
        <f t="shared" si="56"/>
        <v>1364000</v>
      </c>
      <c r="J936" s="22">
        <f t="shared" si="57"/>
        <v>409200</v>
      </c>
      <c r="K936" s="22">
        <f t="shared" si="58"/>
        <v>3766000</v>
      </c>
      <c r="L936" s="22">
        <f t="shared" si="59"/>
        <v>2811200</v>
      </c>
    </row>
    <row r="937" spans="1:12" ht="40.5" customHeight="1">
      <c r="A937" s="7">
        <v>807282</v>
      </c>
      <c r="B937" s="2" t="s">
        <v>0</v>
      </c>
      <c r="C937" s="5" t="s">
        <v>965</v>
      </c>
      <c r="D937" s="8"/>
      <c r="E937" s="3">
        <v>8</v>
      </c>
      <c r="F937" s="9">
        <v>6</v>
      </c>
      <c r="G937" s="9">
        <v>2</v>
      </c>
      <c r="H937" s="18">
        <v>0</v>
      </c>
      <c r="I937" s="20">
        <f t="shared" si="56"/>
        <v>1364000</v>
      </c>
      <c r="J937" s="22">
        <f t="shared" si="57"/>
        <v>409200</v>
      </c>
      <c r="K937" s="22">
        <f t="shared" si="58"/>
        <v>3766000</v>
      </c>
      <c r="L937" s="22">
        <f t="shared" si="59"/>
        <v>2811200</v>
      </c>
    </row>
    <row r="938" spans="1:12" ht="40.5" customHeight="1">
      <c r="A938" s="7">
        <v>807283</v>
      </c>
      <c r="B938" s="2" t="s">
        <v>0</v>
      </c>
      <c r="C938" s="5" t="s">
        <v>966</v>
      </c>
      <c r="D938" s="8"/>
      <c r="E938" s="3">
        <v>8</v>
      </c>
      <c r="F938" s="9">
        <v>6</v>
      </c>
      <c r="G938" s="9">
        <v>2</v>
      </c>
      <c r="H938" s="18">
        <v>0</v>
      </c>
      <c r="I938" s="20">
        <f t="shared" si="56"/>
        <v>1364000</v>
      </c>
      <c r="J938" s="22">
        <f t="shared" si="57"/>
        <v>409200</v>
      </c>
      <c r="K938" s="22">
        <f t="shared" si="58"/>
        <v>3766000</v>
      </c>
      <c r="L938" s="22">
        <f t="shared" si="59"/>
        <v>2811200</v>
      </c>
    </row>
    <row r="939" spans="1:12" ht="40.5" customHeight="1">
      <c r="A939" s="7">
        <v>807284</v>
      </c>
      <c r="B939" s="2" t="s">
        <v>0</v>
      </c>
      <c r="C939" s="5" t="s">
        <v>967</v>
      </c>
      <c r="D939" s="8"/>
      <c r="E939" s="3">
        <v>8</v>
      </c>
      <c r="F939" s="9">
        <v>6</v>
      </c>
      <c r="G939" s="9">
        <v>2</v>
      </c>
      <c r="H939" s="18">
        <v>0</v>
      </c>
      <c r="I939" s="20">
        <f t="shared" si="56"/>
        <v>1364000</v>
      </c>
      <c r="J939" s="22">
        <f t="shared" si="57"/>
        <v>409200</v>
      </c>
      <c r="K939" s="22">
        <f t="shared" si="58"/>
        <v>3766000</v>
      </c>
      <c r="L939" s="22">
        <f t="shared" si="59"/>
        <v>2811200</v>
      </c>
    </row>
    <row r="940" spans="1:12" ht="40.5" customHeight="1">
      <c r="A940" s="7">
        <v>807285</v>
      </c>
      <c r="B940" s="2" t="s">
        <v>0</v>
      </c>
      <c r="C940" s="5" t="s">
        <v>968</v>
      </c>
      <c r="D940" s="8"/>
      <c r="E940" s="3">
        <v>8</v>
      </c>
      <c r="F940" s="9">
        <v>6</v>
      </c>
      <c r="G940" s="9">
        <v>2</v>
      </c>
      <c r="H940" s="18">
        <v>0</v>
      </c>
      <c r="I940" s="20">
        <f t="shared" si="56"/>
        <v>1364000</v>
      </c>
      <c r="J940" s="22">
        <f t="shared" si="57"/>
        <v>409200</v>
      </c>
      <c r="K940" s="22">
        <f t="shared" si="58"/>
        <v>3766000</v>
      </c>
      <c r="L940" s="22">
        <f t="shared" si="59"/>
        <v>2811200</v>
      </c>
    </row>
    <row r="941" spans="1:12" ht="40.5" customHeight="1">
      <c r="A941" s="7">
        <v>807286</v>
      </c>
      <c r="B941" s="2" t="s">
        <v>0</v>
      </c>
      <c r="C941" s="5" t="s">
        <v>969</v>
      </c>
      <c r="D941" s="8"/>
      <c r="E941" s="3">
        <v>8</v>
      </c>
      <c r="F941" s="9">
        <v>6</v>
      </c>
      <c r="G941" s="9">
        <v>2</v>
      </c>
      <c r="H941" s="18">
        <v>0</v>
      </c>
      <c r="I941" s="20">
        <f t="shared" si="56"/>
        <v>1364000</v>
      </c>
      <c r="J941" s="22">
        <f t="shared" si="57"/>
        <v>409200</v>
      </c>
      <c r="K941" s="22">
        <f t="shared" si="58"/>
        <v>3766000</v>
      </c>
      <c r="L941" s="22">
        <f t="shared" si="59"/>
        <v>2811200</v>
      </c>
    </row>
    <row r="942" spans="1:12" ht="40.5" customHeight="1">
      <c r="A942" s="7">
        <v>807287</v>
      </c>
      <c r="B942" s="2" t="s">
        <v>0</v>
      </c>
      <c r="C942" s="5" t="s">
        <v>970</v>
      </c>
      <c r="D942" s="8"/>
      <c r="E942" s="3">
        <v>8</v>
      </c>
      <c r="F942" s="9">
        <v>6</v>
      </c>
      <c r="G942" s="9">
        <v>2</v>
      </c>
      <c r="H942" s="18">
        <v>0</v>
      </c>
      <c r="I942" s="20">
        <f t="shared" si="56"/>
        <v>1364000</v>
      </c>
      <c r="J942" s="22">
        <f t="shared" si="57"/>
        <v>409200</v>
      </c>
      <c r="K942" s="22">
        <f t="shared" si="58"/>
        <v>3766000</v>
      </c>
      <c r="L942" s="22">
        <f t="shared" si="59"/>
        <v>2811200</v>
      </c>
    </row>
    <row r="943" spans="1:12" ht="40.5" customHeight="1">
      <c r="A943" s="7">
        <v>807288</v>
      </c>
      <c r="B943" s="2" t="s">
        <v>0</v>
      </c>
      <c r="C943" s="5" t="s">
        <v>971</v>
      </c>
      <c r="D943" s="8"/>
      <c r="E943" s="3">
        <v>8</v>
      </c>
      <c r="F943" s="9">
        <v>6</v>
      </c>
      <c r="G943" s="9">
        <v>2</v>
      </c>
      <c r="H943" s="18">
        <v>0</v>
      </c>
      <c r="I943" s="20">
        <f t="shared" si="56"/>
        <v>1364000</v>
      </c>
      <c r="J943" s="22">
        <f t="shared" si="57"/>
        <v>409200</v>
      </c>
      <c r="K943" s="22">
        <f t="shared" si="58"/>
        <v>3766000</v>
      </c>
      <c r="L943" s="22">
        <f t="shared" si="59"/>
        <v>2811200</v>
      </c>
    </row>
    <row r="944" spans="1:12" ht="40.5" customHeight="1">
      <c r="A944" s="7">
        <v>807289</v>
      </c>
      <c r="B944" s="2" t="s">
        <v>0</v>
      </c>
      <c r="C944" s="5" t="s">
        <v>972</v>
      </c>
      <c r="D944" s="8"/>
      <c r="E944" s="3">
        <v>8</v>
      </c>
      <c r="F944" s="9">
        <v>6</v>
      </c>
      <c r="G944" s="9">
        <v>2</v>
      </c>
      <c r="H944" s="18">
        <v>0</v>
      </c>
      <c r="I944" s="20">
        <f t="shared" si="56"/>
        <v>1364000</v>
      </c>
      <c r="J944" s="22">
        <f t="shared" si="57"/>
        <v>409200</v>
      </c>
      <c r="K944" s="22">
        <f t="shared" si="58"/>
        <v>3766000</v>
      </c>
      <c r="L944" s="22">
        <f t="shared" si="59"/>
        <v>2811200</v>
      </c>
    </row>
    <row r="945" spans="1:12" ht="40.5" customHeight="1">
      <c r="A945" s="7">
        <v>807290</v>
      </c>
      <c r="B945" s="2" t="s">
        <v>0</v>
      </c>
      <c r="C945" s="5" t="s">
        <v>973</v>
      </c>
      <c r="D945" s="8"/>
      <c r="E945" s="3">
        <v>8</v>
      </c>
      <c r="F945" s="9">
        <v>6</v>
      </c>
      <c r="G945" s="9">
        <v>2</v>
      </c>
      <c r="H945" s="18">
        <v>0</v>
      </c>
      <c r="I945" s="20">
        <f t="shared" si="56"/>
        <v>1364000</v>
      </c>
      <c r="J945" s="22">
        <f t="shared" si="57"/>
        <v>409200</v>
      </c>
      <c r="K945" s="22">
        <f t="shared" si="58"/>
        <v>3766000</v>
      </c>
      <c r="L945" s="22">
        <f t="shared" si="59"/>
        <v>2811200</v>
      </c>
    </row>
    <row r="946" spans="1:12" ht="40.5" customHeight="1">
      <c r="A946" s="7">
        <v>807291</v>
      </c>
      <c r="B946" s="2" t="s">
        <v>0</v>
      </c>
      <c r="C946" s="5" t="s">
        <v>974</v>
      </c>
      <c r="D946" s="8"/>
      <c r="E946" s="3">
        <v>8</v>
      </c>
      <c r="F946" s="9">
        <v>6</v>
      </c>
      <c r="G946" s="9">
        <v>2</v>
      </c>
      <c r="H946" s="18">
        <v>0</v>
      </c>
      <c r="I946" s="20">
        <f t="shared" si="56"/>
        <v>1364000</v>
      </c>
      <c r="J946" s="22">
        <f t="shared" si="57"/>
        <v>409200</v>
      </c>
      <c r="K946" s="22">
        <f t="shared" si="58"/>
        <v>3766000</v>
      </c>
      <c r="L946" s="22">
        <f t="shared" si="59"/>
        <v>2811200</v>
      </c>
    </row>
    <row r="947" spans="1:12" ht="40.5" customHeight="1">
      <c r="A947" s="7">
        <v>807292</v>
      </c>
      <c r="B947" s="2" t="s">
        <v>0</v>
      </c>
      <c r="C947" s="5" t="s">
        <v>975</v>
      </c>
      <c r="D947" s="8"/>
      <c r="E947" s="3">
        <v>8</v>
      </c>
      <c r="F947" s="9">
        <v>6</v>
      </c>
      <c r="G947" s="9">
        <v>2</v>
      </c>
      <c r="H947" s="18">
        <v>0</v>
      </c>
      <c r="I947" s="20">
        <f t="shared" si="56"/>
        <v>1364000</v>
      </c>
      <c r="J947" s="22">
        <f t="shared" si="57"/>
        <v>409200</v>
      </c>
      <c r="K947" s="22">
        <f t="shared" si="58"/>
        <v>3766000</v>
      </c>
      <c r="L947" s="22">
        <f t="shared" si="59"/>
        <v>2811200</v>
      </c>
    </row>
    <row r="948" spans="1:12" ht="40.5" customHeight="1">
      <c r="A948" s="7">
        <v>807295</v>
      </c>
      <c r="B948" s="2" t="s">
        <v>0</v>
      </c>
      <c r="C948" s="5" t="s">
        <v>976</v>
      </c>
      <c r="D948" s="8"/>
      <c r="E948" s="3">
        <v>10</v>
      </c>
      <c r="F948" s="9">
        <v>7</v>
      </c>
      <c r="G948" s="9">
        <v>3</v>
      </c>
      <c r="H948" s="18">
        <v>0</v>
      </c>
      <c r="I948" s="20">
        <f t="shared" si="56"/>
        <v>1748000</v>
      </c>
      <c r="J948" s="22">
        <f t="shared" si="57"/>
        <v>524400</v>
      </c>
      <c r="K948" s="22">
        <f t="shared" si="58"/>
        <v>4995000</v>
      </c>
      <c r="L948" s="22">
        <f t="shared" si="59"/>
        <v>3771400</v>
      </c>
    </row>
    <row r="949" spans="1:12" ht="40.5" customHeight="1">
      <c r="A949" s="7">
        <v>807296</v>
      </c>
      <c r="B949" s="2" t="s">
        <v>0</v>
      </c>
      <c r="C949" s="5" t="s">
        <v>977</v>
      </c>
      <c r="D949" s="8"/>
      <c r="E949" s="3">
        <v>10</v>
      </c>
      <c r="F949" s="9">
        <v>7</v>
      </c>
      <c r="G949" s="9">
        <v>3</v>
      </c>
      <c r="H949" s="18">
        <v>0</v>
      </c>
      <c r="I949" s="20">
        <f t="shared" si="56"/>
        <v>1748000</v>
      </c>
      <c r="J949" s="22">
        <f t="shared" si="57"/>
        <v>524400</v>
      </c>
      <c r="K949" s="22">
        <f t="shared" si="58"/>
        <v>4995000</v>
      </c>
      <c r="L949" s="22">
        <f t="shared" si="59"/>
        <v>3771400</v>
      </c>
    </row>
    <row r="950" spans="1:12" ht="40.5" customHeight="1">
      <c r="A950" s="7">
        <v>807299</v>
      </c>
      <c r="B950" s="2" t="s">
        <v>0</v>
      </c>
      <c r="C950" s="5" t="s">
        <v>978</v>
      </c>
      <c r="D950" s="8"/>
      <c r="E950" s="3">
        <v>10</v>
      </c>
      <c r="F950" s="9">
        <v>7</v>
      </c>
      <c r="G950" s="9">
        <v>3</v>
      </c>
      <c r="H950" s="18">
        <v>0</v>
      </c>
      <c r="I950" s="20">
        <f t="shared" si="56"/>
        <v>1748000</v>
      </c>
      <c r="J950" s="22">
        <f t="shared" si="57"/>
        <v>524400</v>
      </c>
      <c r="K950" s="22">
        <f t="shared" si="58"/>
        <v>4995000</v>
      </c>
      <c r="L950" s="22">
        <f t="shared" si="59"/>
        <v>3771400</v>
      </c>
    </row>
    <row r="951" spans="1:12" ht="40.5" customHeight="1">
      <c r="A951" s="7">
        <v>807300</v>
      </c>
      <c r="B951" s="2" t="s">
        <v>0</v>
      </c>
      <c r="C951" s="5" t="s">
        <v>979</v>
      </c>
      <c r="D951" s="1"/>
      <c r="E951" s="3">
        <v>10</v>
      </c>
      <c r="F951" s="9">
        <v>7</v>
      </c>
      <c r="G951" s="9">
        <v>3</v>
      </c>
      <c r="H951" s="18">
        <v>0</v>
      </c>
      <c r="I951" s="20">
        <f t="shared" si="56"/>
        <v>1748000</v>
      </c>
      <c r="J951" s="22">
        <f t="shared" si="57"/>
        <v>524400</v>
      </c>
      <c r="K951" s="22">
        <f t="shared" si="58"/>
        <v>4995000</v>
      </c>
      <c r="L951" s="22">
        <f t="shared" si="59"/>
        <v>3771400</v>
      </c>
    </row>
    <row r="952" spans="1:12" ht="40.5" customHeight="1">
      <c r="A952" s="7">
        <v>807301</v>
      </c>
      <c r="B952" s="2" t="s">
        <v>0</v>
      </c>
      <c r="C952" s="5" t="s">
        <v>980</v>
      </c>
      <c r="D952" s="8"/>
      <c r="E952" s="3">
        <v>10</v>
      </c>
      <c r="F952" s="9">
        <v>7</v>
      </c>
      <c r="G952" s="9">
        <v>3</v>
      </c>
      <c r="H952" s="18">
        <v>0</v>
      </c>
      <c r="I952" s="20">
        <f t="shared" si="56"/>
        <v>1748000</v>
      </c>
      <c r="J952" s="22">
        <f t="shared" si="57"/>
        <v>524400</v>
      </c>
      <c r="K952" s="22">
        <f t="shared" si="58"/>
        <v>4995000</v>
      </c>
      <c r="L952" s="22">
        <f t="shared" si="59"/>
        <v>3771400</v>
      </c>
    </row>
    <row r="953" spans="1:12" ht="40.5" customHeight="1">
      <c r="A953" s="7">
        <v>807302</v>
      </c>
      <c r="B953" s="2" t="s">
        <v>0</v>
      </c>
      <c r="C953" s="5" t="s">
        <v>981</v>
      </c>
      <c r="D953" s="8"/>
      <c r="E953" s="3">
        <v>10</v>
      </c>
      <c r="F953" s="9">
        <v>7</v>
      </c>
      <c r="G953" s="9">
        <v>3</v>
      </c>
      <c r="H953" s="18">
        <v>0</v>
      </c>
      <c r="I953" s="20">
        <f t="shared" si="56"/>
        <v>1748000</v>
      </c>
      <c r="J953" s="22">
        <f t="shared" si="57"/>
        <v>524400</v>
      </c>
      <c r="K953" s="22">
        <f t="shared" si="58"/>
        <v>4995000</v>
      </c>
      <c r="L953" s="22">
        <f t="shared" si="59"/>
        <v>3771400</v>
      </c>
    </row>
    <row r="954" spans="1:12" ht="40.5" customHeight="1">
      <c r="A954" s="7">
        <v>807303</v>
      </c>
      <c r="B954" s="2" t="s">
        <v>0</v>
      </c>
      <c r="C954" s="5" t="s">
        <v>982</v>
      </c>
      <c r="D954" s="8"/>
      <c r="E954" s="3">
        <v>10</v>
      </c>
      <c r="F954" s="9">
        <v>7</v>
      </c>
      <c r="G954" s="9">
        <v>3</v>
      </c>
      <c r="H954" s="18">
        <v>0</v>
      </c>
      <c r="I954" s="20">
        <f t="shared" si="56"/>
        <v>1748000</v>
      </c>
      <c r="J954" s="22">
        <f t="shared" si="57"/>
        <v>524400</v>
      </c>
      <c r="K954" s="22">
        <f t="shared" si="58"/>
        <v>4995000</v>
      </c>
      <c r="L954" s="22">
        <f t="shared" si="59"/>
        <v>3771400</v>
      </c>
    </row>
    <row r="955" spans="1:12" ht="40.5" customHeight="1">
      <c r="A955" s="7">
        <v>807304</v>
      </c>
      <c r="B955" s="2" t="s">
        <v>0</v>
      </c>
      <c r="C955" s="5" t="s">
        <v>983</v>
      </c>
      <c r="D955" s="8"/>
      <c r="E955" s="3">
        <v>10</v>
      </c>
      <c r="F955" s="9">
        <v>7</v>
      </c>
      <c r="G955" s="9">
        <v>3</v>
      </c>
      <c r="H955" s="18">
        <v>0</v>
      </c>
      <c r="I955" s="20">
        <f t="shared" si="56"/>
        <v>1748000</v>
      </c>
      <c r="J955" s="22">
        <f t="shared" si="57"/>
        <v>524400</v>
      </c>
      <c r="K955" s="22">
        <f t="shared" si="58"/>
        <v>4995000</v>
      </c>
      <c r="L955" s="22">
        <f t="shared" si="59"/>
        <v>3771400</v>
      </c>
    </row>
    <row r="956" spans="1:12" ht="40.5" customHeight="1">
      <c r="A956" s="7">
        <v>807305</v>
      </c>
      <c r="B956" s="2" t="s">
        <v>0</v>
      </c>
      <c r="C956" s="5" t="s">
        <v>984</v>
      </c>
      <c r="D956" s="8"/>
      <c r="E956" s="3">
        <v>10</v>
      </c>
      <c r="F956" s="9">
        <v>7</v>
      </c>
      <c r="G956" s="9">
        <v>3</v>
      </c>
      <c r="H956" s="18">
        <v>0</v>
      </c>
      <c r="I956" s="20">
        <f t="shared" si="56"/>
        <v>1748000</v>
      </c>
      <c r="J956" s="22">
        <f t="shared" si="57"/>
        <v>524400</v>
      </c>
      <c r="K956" s="22">
        <f t="shared" si="58"/>
        <v>4995000</v>
      </c>
      <c r="L956" s="22">
        <f t="shared" si="59"/>
        <v>3771400</v>
      </c>
    </row>
    <row r="957" spans="1:12" ht="40.5" customHeight="1">
      <c r="A957" s="7">
        <v>807306</v>
      </c>
      <c r="B957" s="2" t="s">
        <v>0</v>
      </c>
      <c r="C957" s="5" t="s">
        <v>985</v>
      </c>
      <c r="D957" s="8"/>
      <c r="E957" s="3">
        <v>10</v>
      </c>
      <c r="F957" s="9">
        <v>7</v>
      </c>
      <c r="G957" s="9">
        <v>3</v>
      </c>
      <c r="H957" s="18">
        <v>0</v>
      </c>
      <c r="I957" s="20">
        <f t="shared" si="56"/>
        <v>1748000</v>
      </c>
      <c r="J957" s="22">
        <f t="shared" si="57"/>
        <v>524400</v>
      </c>
      <c r="K957" s="22">
        <f t="shared" si="58"/>
        <v>4995000</v>
      </c>
      <c r="L957" s="22">
        <f t="shared" si="59"/>
        <v>3771400</v>
      </c>
    </row>
    <row r="958" spans="1:12" ht="40.5" customHeight="1">
      <c r="A958" s="7">
        <v>807307</v>
      </c>
      <c r="B958" s="2" t="s">
        <v>0</v>
      </c>
      <c r="C958" s="5" t="s">
        <v>986</v>
      </c>
      <c r="D958" s="8"/>
      <c r="E958" s="3">
        <v>10</v>
      </c>
      <c r="F958" s="9">
        <v>7</v>
      </c>
      <c r="G958" s="9">
        <v>3</v>
      </c>
      <c r="H958" s="18">
        <v>0</v>
      </c>
      <c r="I958" s="20">
        <f t="shared" si="56"/>
        <v>1748000</v>
      </c>
      <c r="J958" s="22">
        <f t="shared" si="57"/>
        <v>524400</v>
      </c>
      <c r="K958" s="22">
        <f t="shared" si="58"/>
        <v>4995000</v>
      </c>
      <c r="L958" s="22">
        <f t="shared" si="59"/>
        <v>3771400</v>
      </c>
    </row>
    <row r="959" spans="1:12" ht="40.5" customHeight="1">
      <c r="A959" s="7">
        <v>807308</v>
      </c>
      <c r="B959" s="2" t="s">
        <v>0</v>
      </c>
      <c r="C959" s="5" t="s">
        <v>987</v>
      </c>
      <c r="D959" s="8"/>
      <c r="E959" s="3">
        <v>10</v>
      </c>
      <c r="F959" s="9">
        <v>7</v>
      </c>
      <c r="G959" s="9">
        <v>3</v>
      </c>
      <c r="H959" s="18">
        <v>0</v>
      </c>
      <c r="I959" s="20">
        <f t="shared" si="56"/>
        <v>1748000</v>
      </c>
      <c r="J959" s="22">
        <f t="shared" si="57"/>
        <v>524400</v>
      </c>
      <c r="K959" s="22">
        <f t="shared" si="58"/>
        <v>4995000</v>
      </c>
      <c r="L959" s="22">
        <f t="shared" si="59"/>
        <v>3771400</v>
      </c>
    </row>
    <row r="960" spans="1:12" ht="40.5" customHeight="1">
      <c r="A960" s="7">
        <v>807309</v>
      </c>
      <c r="B960" s="2" t="s">
        <v>0</v>
      </c>
      <c r="C960" s="5" t="s">
        <v>988</v>
      </c>
      <c r="D960" s="8"/>
      <c r="E960" s="3">
        <v>10</v>
      </c>
      <c r="F960" s="9">
        <v>7</v>
      </c>
      <c r="G960" s="9">
        <v>3</v>
      </c>
      <c r="H960" s="18">
        <v>0</v>
      </c>
      <c r="I960" s="20">
        <f t="shared" si="56"/>
        <v>1748000</v>
      </c>
      <c r="J960" s="22">
        <f t="shared" si="57"/>
        <v>524400</v>
      </c>
      <c r="K960" s="22">
        <f t="shared" si="58"/>
        <v>4995000</v>
      </c>
      <c r="L960" s="22">
        <f t="shared" si="59"/>
        <v>3771400</v>
      </c>
    </row>
    <row r="961" spans="1:12" ht="40.5" customHeight="1">
      <c r="A961" s="7">
        <v>807310</v>
      </c>
      <c r="B961" s="2" t="s">
        <v>0</v>
      </c>
      <c r="C961" s="5" t="s">
        <v>989</v>
      </c>
      <c r="D961" s="8"/>
      <c r="E961" s="3">
        <v>15</v>
      </c>
      <c r="F961" s="9">
        <v>10</v>
      </c>
      <c r="G961" s="9">
        <v>5</v>
      </c>
      <c r="H961" s="18">
        <v>0</v>
      </c>
      <c r="I961" s="20">
        <f t="shared" si="56"/>
        <v>2665000</v>
      </c>
      <c r="J961" s="22">
        <f t="shared" si="57"/>
        <v>799500</v>
      </c>
      <c r="K961" s="22">
        <f t="shared" si="58"/>
        <v>7780000</v>
      </c>
      <c r="L961" s="22">
        <f t="shared" si="59"/>
        <v>5914500</v>
      </c>
    </row>
    <row r="962" spans="1:12" ht="40.5" customHeight="1">
      <c r="A962" s="7">
        <v>807312</v>
      </c>
      <c r="B962" s="2" t="s">
        <v>0</v>
      </c>
      <c r="C962" s="5" t="s">
        <v>990</v>
      </c>
      <c r="D962" s="8"/>
      <c r="E962" s="3">
        <v>15</v>
      </c>
      <c r="F962" s="9">
        <v>10</v>
      </c>
      <c r="G962" s="9">
        <v>5</v>
      </c>
      <c r="H962" s="18">
        <v>0</v>
      </c>
      <c r="I962" s="20">
        <f t="shared" si="56"/>
        <v>2665000</v>
      </c>
      <c r="J962" s="22">
        <f t="shared" si="57"/>
        <v>799500</v>
      </c>
      <c r="K962" s="22">
        <f t="shared" si="58"/>
        <v>7780000</v>
      </c>
      <c r="L962" s="22">
        <f t="shared" si="59"/>
        <v>5914500</v>
      </c>
    </row>
    <row r="963" spans="1:12" ht="40.5" customHeight="1">
      <c r="A963" s="7">
        <v>807313</v>
      </c>
      <c r="B963" s="2" t="s">
        <v>0</v>
      </c>
      <c r="C963" s="5" t="s">
        <v>991</v>
      </c>
      <c r="D963" s="8"/>
      <c r="E963" s="3">
        <v>15</v>
      </c>
      <c r="F963" s="9">
        <v>10</v>
      </c>
      <c r="G963" s="9">
        <v>5</v>
      </c>
      <c r="H963" s="18">
        <v>0</v>
      </c>
      <c r="I963" s="20">
        <f t="shared" si="56"/>
        <v>2665000</v>
      </c>
      <c r="J963" s="22">
        <f t="shared" si="57"/>
        <v>799500</v>
      </c>
      <c r="K963" s="22">
        <f t="shared" si="58"/>
        <v>7780000</v>
      </c>
      <c r="L963" s="22">
        <f t="shared" si="59"/>
        <v>5914500</v>
      </c>
    </row>
    <row r="964" spans="1:12" ht="40.5" customHeight="1">
      <c r="A964" s="7">
        <v>807314</v>
      </c>
      <c r="B964" s="2" t="s">
        <v>0</v>
      </c>
      <c r="C964" s="5" t="s">
        <v>992</v>
      </c>
      <c r="D964" s="8"/>
      <c r="E964" s="3">
        <v>15</v>
      </c>
      <c r="F964" s="9">
        <v>10</v>
      </c>
      <c r="G964" s="9">
        <v>5</v>
      </c>
      <c r="H964" s="18">
        <v>0</v>
      </c>
      <c r="I964" s="20">
        <f t="shared" si="56"/>
        <v>2665000</v>
      </c>
      <c r="J964" s="22">
        <f t="shared" si="57"/>
        <v>799500</v>
      </c>
      <c r="K964" s="22">
        <f t="shared" si="58"/>
        <v>7780000</v>
      </c>
      <c r="L964" s="22">
        <f t="shared" si="59"/>
        <v>5914500</v>
      </c>
    </row>
    <row r="965" spans="1:12" ht="40.5" customHeight="1">
      <c r="A965" s="7">
        <v>807315</v>
      </c>
      <c r="B965" s="2" t="s">
        <v>0</v>
      </c>
      <c r="C965" s="5" t="s">
        <v>993</v>
      </c>
      <c r="D965" s="8"/>
      <c r="E965" s="3">
        <v>15</v>
      </c>
      <c r="F965" s="9">
        <v>10</v>
      </c>
      <c r="G965" s="9">
        <v>5</v>
      </c>
      <c r="H965" s="18">
        <v>0</v>
      </c>
      <c r="I965" s="20">
        <f t="shared" si="56"/>
        <v>2665000</v>
      </c>
      <c r="J965" s="22">
        <f t="shared" si="57"/>
        <v>799500</v>
      </c>
      <c r="K965" s="22">
        <f t="shared" si="58"/>
        <v>7780000</v>
      </c>
      <c r="L965" s="22">
        <f t="shared" si="59"/>
        <v>5914500</v>
      </c>
    </row>
    <row r="966" spans="1:12" ht="40.5" customHeight="1">
      <c r="A966" s="7">
        <v>807317</v>
      </c>
      <c r="B966" s="2" t="s">
        <v>0</v>
      </c>
      <c r="C966" s="5" t="s">
        <v>994</v>
      </c>
      <c r="D966" s="8"/>
      <c r="E966" s="3">
        <v>15</v>
      </c>
      <c r="F966" s="9">
        <v>10</v>
      </c>
      <c r="G966" s="9">
        <v>5</v>
      </c>
      <c r="H966" s="18">
        <v>0</v>
      </c>
      <c r="I966" s="20">
        <f t="shared" si="56"/>
        <v>2665000</v>
      </c>
      <c r="J966" s="22">
        <f t="shared" si="57"/>
        <v>799500</v>
      </c>
      <c r="K966" s="22">
        <f t="shared" si="58"/>
        <v>7780000</v>
      </c>
      <c r="L966" s="22">
        <f t="shared" si="59"/>
        <v>5914500</v>
      </c>
    </row>
    <row r="967" spans="1:12" ht="40.5" customHeight="1">
      <c r="A967" s="7">
        <v>807318</v>
      </c>
      <c r="B967" s="2" t="s">
        <v>0</v>
      </c>
      <c r="C967" s="5" t="s">
        <v>995</v>
      </c>
      <c r="D967" s="8"/>
      <c r="E967" s="3">
        <v>15</v>
      </c>
      <c r="F967" s="9">
        <v>10</v>
      </c>
      <c r="G967" s="9">
        <v>5</v>
      </c>
      <c r="H967" s="18">
        <v>0</v>
      </c>
      <c r="I967" s="20">
        <f t="shared" ref="I967:I1030" si="60">(F967*149000)+(G967*235000)</f>
        <v>2665000</v>
      </c>
      <c r="J967" s="22">
        <f t="shared" ref="J967:J1030" si="61">I967*30%</f>
        <v>799500</v>
      </c>
      <c r="K967" s="22">
        <f t="shared" ref="K967:K1030" si="62">(F967*327000)+(G967*902000)</f>
        <v>7780000</v>
      </c>
      <c r="L967" s="22">
        <f t="shared" ref="L967:L1030" si="63">K967-(I967*70%)</f>
        <v>5914500</v>
      </c>
    </row>
    <row r="968" spans="1:12" ht="40.5" customHeight="1">
      <c r="A968" s="7">
        <v>807319</v>
      </c>
      <c r="B968" s="2" t="s">
        <v>0</v>
      </c>
      <c r="C968" s="5" t="s">
        <v>996</v>
      </c>
      <c r="D968" s="8"/>
      <c r="E968" s="3">
        <v>15</v>
      </c>
      <c r="F968" s="9">
        <v>10</v>
      </c>
      <c r="G968" s="9">
        <v>5</v>
      </c>
      <c r="H968" s="18">
        <v>0</v>
      </c>
      <c r="I968" s="20">
        <f t="shared" si="60"/>
        <v>2665000</v>
      </c>
      <c r="J968" s="22">
        <f t="shared" si="61"/>
        <v>799500</v>
      </c>
      <c r="K968" s="22">
        <f t="shared" si="62"/>
        <v>7780000</v>
      </c>
      <c r="L968" s="22">
        <f t="shared" si="63"/>
        <v>5914500</v>
      </c>
    </row>
    <row r="969" spans="1:12" ht="40.5" customHeight="1">
      <c r="A969" s="7">
        <v>807320</v>
      </c>
      <c r="B969" s="2" t="s">
        <v>0</v>
      </c>
      <c r="C969" s="5" t="s">
        <v>997</v>
      </c>
      <c r="D969" s="8"/>
      <c r="E969" s="3">
        <v>15</v>
      </c>
      <c r="F969" s="9">
        <v>10</v>
      </c>
      <c r="G969" s="9">
        <v>5</v>
      </c>
      <c r="H969" s="18">
        <v>0</v>
      </c>
      <c r="I969" s="20">
        <f t="shared" si="60"/>
        <v>2665000</v>
      </c>
      <c r="J969" s="22">
        <f t="shared" si="61"/>
        <v>799500</v>
      </c>
      <c r="K969" s="22">
        <f t="shared" si="62"/>
        <v>7780000</v>
      </c>
      <c r="L969" s="22">
        <f t="shared" si="63"/>
        <v>5914500</v>
      </c>
    </row>
    <row r="970" spans="1:12" ht="40.5" customHeight="1">
      <c r="A970" s="7">
        <v>807321</v>
      </c>
      <c r="B970" s="2" t="s">
        <v>0</v>
      </c>
      <c r="C970" s="5" t="s">
        <v>998</v>
      </c>
      <c r="D970" s="8"/>
      <c r="E970" s="3">
        <v>15</v>
      </c>
      <c r="F970" s="9">
        <v>10</v>
      </c>
      <c r="G970" s="9">
        <v>5</v>
      </c>
      <c r="H970" s="18">
        <v>0</v>
      </c>
      <c r="I970" s="20">
        <f t="shared" si="60"/>
        <v>2665000</v>
      </c>
      <c r="J970" s="22">
        <f t="shared" si="61"/>
        <v>799500</v>
      </c>
      <c r="K970" s="22">
        <f t="shared" si="62"/>
        <v>7780000</v>
      </c>
      <c r="L970" s="22">
        <f t="shared" si="63"/>
        <v>5914500</v>
      </c>
    </row>
    <row r="971" spans="1:12" ht="40.5" customHeight="1">
      <c r="A971" s="7">
        <v>807322</v>
      </c>
      <c r="B971" s="2" t="s">
        <v>0</v>
      </c>
      <c r="C971" s="5" t="s">
        <v>999</v>
      </c>
      <c r="D971" s="8"/>
      <c r="E971" s="3">
        <v>15</v>
      </c>
      <c r="F971" s="9">
        <v>10</v>
      </c>
      <c r="G971" s="9">
        <v>5</v>
      </c>
      <c r="H971" s="18">
        <v>0</v>
      </c>
      <c r="I971" s="20">
        <f t="shared" si="60"/>
        <v>2665000</v>
      </c>
      <c r="J971" s="22">
        <f t="shared" si="61"/>
        <v>799500</v>
      </c>
      <c r="K971" s="22">
        <f t="shared" si="62"/>
        <v>7780000</v>
      </c>
      <c r="L971" s="22">
        <f t="shared" si="63"/>
        <v>5914500</v>
      </c>
    </row>
    <row r="972" spans="1:12" ht="40.5" customHeight="1">
      <c r="A972" s="7">
        <v>807323</v>
      </c>
      <c r="B972" s="2" t="s">
        <v>0</v>
      </c>
      <c r="C972" s="5" t="s">
        <v>1000</v>
      </c>
      <c r="D972" s="8"/>
      <c r="E972" s="3">
        <v>15</v>
      </c>
      <c r="F972" s="9">
        <v>10</v>
      </c>
      <c r="G972" s="9">
        <v>5</v>
      </c>
      <c r="H972" s="18">
        <v>0</v>
      </c>
      <c r="I972" s="20">
        <f t="shared" si="60"/>
        <v>2665000</v>
      </c>
      <c r="J972" s="22">
        <f t="shared" si="61"/>
        <v>799500</v>
      </c>
      <c r="K972" s="22">
        <f t="shared" si="62"/>
        <v>7780000</v>
      </c>
      <c r="L972" s="22">
        <f t="shared" si="63"/>
        <v>5914500</v>
      </c>
    </row>
    <row r="973" spans="1:12" ht="40.5" customHeight="1">
      <c r="A973" s="7">
        <v>807324</v>
      </c>
      <c r="B973" s="2" t="s">
        <v>0</v>
      </c>
      <c r="C973" s="5" t="s">
        <v>1001</v>
      </c>
      <c r="D973" s="8"/>
      <c r="E973" s="3">
        <v>15</v>
      </c>
      <c r="F973" s="9">
        <v>10</v>
      </c>
      <c r="G973" s="9">
        <v>5</v>
      </c>
      <c r="H973" s="18">
        <v>0</v>
      </c>
      <c r="I973" s="20">
        <f t="shared" si="60"/>
        <v>2665000</v>
      </c>
      <c r="J973" s="22">
        <f t="shared" si="61"/>
        <v>799500</v>
      </c>
      <c r="K973" s="22">
        <f t="shared" si="62"/>
        <v>7780000</v>
      </c>
      <c r="L973" s="22">
        <f t="shared" si="63"/>
        <v>5914500</v>
      </c>
    </row>
    <row r="974" spans="1:12" ht="40.5" customHeight="1">
      <c r="A974" s="7">
        <v>807325</v>
      </c>
      <c r="B974" s="2" t="s">
        <v>0</v>
      </c>
      <c r="C974" s="5" t="s">
        <v>1002</v>
      </c>
      <c r="D974" s="8"/>
      <c r="E974" s="3">
        <v>15</v>
      </c>
      <c r="F974" s="9">
        <v>10</v>
      </c>
      <c r="G974" s="9">
        <v>5</v>
      </c>
      <c r="H974" s="18">
        <v>0</v>
      </c>
      <c r="I974" s="20">
        <f t="shared" si="60"/>
        <v>2665000</v>
      </c>
      <c r="J974" s="22">
        <f t="shared" si="61"/>
        <v>799500</v>
      </c>
      <c r="K974" s="22">
        <f t="shared" si="62"/>
        <v>7780000</v>
      </c>
      <c r="L974" s="22">
        <f t="shared" si="63"/>
        <v>5914500</v>
      </c>
    </row>
    <row r="975" spans="1:12" ht="40.5" customHeight="1">
      <c r="A975" s="7">
        <v>807326</v>
      </c>
      <c r="B975" s="2" t="s">
        <v>0</v>
      </c>
      <c r="C975" s="5" t="s">
        <v>1003</v>
      </c>
      <c r="D975" s="8"/>
      <c r="E975" s="3">
        <v>15</v>
      </c>
      <c r="F975" s="9">
        <v>10</v>
      </c>
      <c r="G975" s="9">
        <v>5</v>
      </c>
      <c r="H975" s="18">
        <v>0</v>
      </c>
      <c r="I975" s="20">
        <f t="shared" si="60"/>
        <v>2665000</v>
      </c>
      <c r="J975" s="22">
        <f t="shared" si="61"/>
        <v>799500</v>
      </c>
      <c r="K975" s="22">
        <f t="shared" si="62"/>
        <v>7780000</v>
      </c>
      <c r="L975" s="22">
        <f t="shared" si="63"/>
        <v>5914500</v>
      </c>
    </row>
    <row r="976" spans="1:12" ht="40.5" customHeight="1">
      <c r="A976" s="7">
        <v>807327</v>
      </c>
      <c r="B976" s="2" t="s">
        <v>0</v>
      </c>
      <c r="C976" s="5" t="s">
        <v>1004</v>
      </c>
      <c r="D976" s="8"/>
      <c r="E976" s="3">
        <v>15</v>
      </c>
      <c r="F976" s="9">
        <v>10</v>
      </c>
      <c r="G976" s="9">
        <v>5</v>
      </c>
      <c r="H976" s="18">
        <v>0</v>
      </c>
      <c r="I976" s="20">
        <f t="shared" si="60"/>
        <v>2665000</v>
      </c>
      <c r="J976" s="22">
        <f t="shared" si="61"/>
        <v>799500</v>
      </c>
      <c r="K976" s="22">
        <f t="shared" si="62"/>
        <v>7780000</v>
      </c>
      <c r="L976" s="22">
        <f t="shared" si="63"/>
        <v>5914500</v>
      </c>
    </row>
    <row r="977" spans="1:12" ht="40.5" customHeight="1">
      <c r="A977" s="7">
        <v>807328</v>
      </c>
      <c r="B977" s="2" t="s">
        <v>0</v>
      </c>
      <c r="C977" s="5" t="s">
        <v>1005</v>
      </c>
      <c r="D977" s="8"/>
      <c r="E977" s="3">
        <v>15</v>
      </c>
      <c r="F977" s="9">
        <v>10</v>
      </c>
      <c r="G977" s="9">
        <v>5</v>
      </c>
      <c r="H977" s="18">
        <v>0</v>
      </c>
      <c r="I977" s="20">
        <f t="shared" si="60"/>
        <v>2665000</v>
      </c>
      <c r="J977" s="22">
        <f t="shared" si="61"/>
        <v>799500</v>
      </c>
      <c r="K977" s="22">
        <f t="shared" si="62"/>
        <v>7780000</v>
      </c>
      <c r="L977" s="22">
        <f t="shared" si="63"/>
        <v>5914500</v>
      </c>
    </row>
    <row r="978" spans="1:12" ht="40.5" customHeight="1">
      <c r="A978" s="7">
        <v>807329</v>
      </c>
      <c r="B978" s="2" t="s">
        <v>0</v>
      </c>
      <c r="C978" s="5" t="s">
        <v>1006</v>
      </c>
      <c r="D978" s="8"/>
      <c r="E978" s="3">
        <v>15</v>
      </c>
      <c r="F978" s="9">
        <v>10</v>
      </c>
      <c r="G978" s="9">
        <v>5</v>
      </c>
      <c r="H978" s="18">
        <v>0</v>
      </c>
      <c r="I978" s="20">
        <f t="shared" si="60"/>
        <v>2665000</v>
      </c>
      <c r="J978" s="22">
        <f t="shared" si="61"/>
        <v>799500</v>
      </c>
      <c r="K978" s="22">
        <f t="shared" si="62"/>
        <v>7780000</v>
      </c>
      <c r="L978" s="22">
        <f t="shared" si="63"/>
        <v>5914500</v>
      </c>
    </row>
    <row r="979" spans="1:12" ht="40.5" customHeight="1">
      <c r="A979" s="7">
        <v>807330</v>
      </c>
      <c r="B979" s="2" t="s">
        <v>0</v>
      </c>
      <c r="C979" s="5" t="s">
        <v>1007</v>
      </c>
      <c r="D979" s="8"/>
      <c r="E979" s="3">
        <v>15</v>
      </c>
      <c r="F979" s="9">
        <v>10</v>
      </c>
      <c r="G979" s="9">
        <v>5</v>
      </c>
      <c r="H979" s="18">
        <v>0</v>
      </c>
      <c r="I979" s="20">
        <f t="shared" si="60"/>
        <v>2665000</v>
      </c>
      <c r="J979" s="22">
        <f t="shared" si="61"/>
        <v>799500</v>
      </c>
      <c r="K979" s="22">
        <f t="shared" si="62"/>
        <v>7780000</v>
      </c>
      <c r="L979" s="22">
        <f t="shared" si="63"/>
        <v>5914500</v>
      </c>
    </row>
    <row r="980" spans="1:12" ht="40.5" customHeight="1">
      <c r="A980" s="7">
        <v>807331</v>
      </c>
      <c r="B980" s="2" t="s">
        <v>0</v>
      </c>
      <c r="C980" s="5" t="s">
        <v>1008</v>
      </c>
      <c r="D980" s="8"/>
      <c r="E980" s="3">
        <v>15</v>
      </c>
      <c r="F980" s="9">
        <v>10</v>
      </c>
      <c r="G980" s="9">
        <v>5</v>
      </c>
      <c r="H980" s="18">
        <v>0</v>
      </c>
      <c r="I980" s="20">
        <f t="shared" si="60"/>
        <v>2665000</v>
      </c>
      <c r="J980" s="22">
        <f t="shared" si="61"/>
        <v>799500</v>
      </c>
      <c r="K980" s="22">
        <f t="shared" si="62"/>
        <v>7780000</v>
      </c>
      <c r="L980" s="22">
        <f t="shared" si="63"/>
        <v>5914500</v>
      </c>
    </row>
    <row r="981" spans="1:12" ht="40.5" customHeight="1">
      <c r="A981" s="7">
        <v>807332</v>
      </c>
      <c r="B981" s="2" t="s">
        <v>0</v>
      </c>
      <c r="C981" s="5" t="s">
        <v>1009</v>
      </c>
      <c r="D981" s="8"/>
      <c r="E981" s="3">
        <v>15</v>
      </c>
      <c r="F981" s="9">
        <v>10</v>
      </c>
      <c r="G981" s="9">
        <v>5</v>
      </c>
      <c r="H981" s="18">
        <v>0</v>
      </c>
      <c r="I981" s="20">
        <f t="shared" si="60"/>
        <v>2665000</v>
      </c>
      <c r="J981" s="22">
        <f t="shared" si="61"/>
        <v>799500</v>
      </c>
      <c r="K981" s="22">
        <f t="shared" si="62"/>
        <v>7780000</v>
      </c>
      <c r="L981" s="22">
        <f t="shared" si="63"/>
        <v>5914500</v>
      </c>
    </row>
    <row r="982" spans="1:12" ht="40.5" customHeight="1">
      <c r="A982" s="7">
        <v>807333</v>
      </c>
      <c r="B982" s="2" t="s">
        <v>0</v>
      </c>
      <c r="C982" s="5" t="s">
        <v>1010</v>
      </c>
      <c r="D982" s="8"/>
      <c r="E982" s="3">
        <v>15</v>
      </c>
      <c r="F982" s="9">
        <v>10</v>
      </c>
      <c r="G982" s="9">
        <v>5</v>
      </c>
      <c r="H982" s="18">
        <v>0</v>
      </c>
      <c r="I982" s="20">
        <f t="shared" si="60"/>
        <v>2665000</v>
      </c>
      <c r="J982" s="22">
        <f t="shared" si="61"/>
        <v>799500</v>
      </c>
      <c r="K982" s="22">
        <f t="shared" si="62"/>
        <v>7780000</v>
      </c>
      <c r="L982" s="22">
        <f t="shared" si="63"/>
        <v>5914500</v>
      </c>
    </row>
    <row r="983" spans="1:12" ht="40.5" customHeight="1">
      <c r="A983" s="7">
        <v>807334</v>
      </c>
      <c r="B983" s="2" t="s">
        <v>0</v>
      </c>
      <c r="C983" s="5" t="s">
        <v>1011</v>
      </c>
      <c r="D983" s="8"/>
      <c r="E983" s="3">
        <v>15</v>
      </c>
      <c r="F983" s="9">
        <v>10</v>
      </c>
      <c r="G983" s="9">
        <v>5</v>
      </c>
      <c r="H983" s="18">
        <v>0</v>
      </c>
      <c r="I983" s="20">
        <f t="shared" si="60"/>
        <v>2665000</v>
      </c>
      <c r="J983" s="22">
        <f t="shared" si="61"/>
        <v>799500</v>
      </c>
      <c r="K983" s="22">
        <f t="shared" si="62"/>
        <v>7780000</v>
      </c>
      <c r="L983" s="22">
        <f t="shared" si="63"/>
        <v>5914500</v>
      </c>
    </row>
    <row r="984" spans="1:12" ht="40.5" customHeight="1">
      <c r="A984" s="7">
        <v>807335</v>
      </c>
      <c r="B984" s="2" t="s">
        <v>0</v>
      </c>
      <c r="C984" s="5" t="s">
        <v>1012</v>
      </c>
      <c r="D984" s="8"/>
      <c r="E984" s="3">
        <v>15</v>
      </c>
      <c r="F984" s="9">
        <v>10</v>
      </c>
      <c r="G984" s="9">
        <v>5</v>
      </c>
      <c r="H984" s="18">
        <v>0</v>
      </c>
      <c r="I984" s="20">
        <f t="shared" si="60"/>
        <v>2665000</v>
      </c>
      <c r="J984" s="22">
        <f t="shared" si="61"/>
        <v>799500</v>
      </c>
      <c r="K984" s="22">
        <f t="shared" si="62"/>
        <v>7780000</v>
      </c>
      <c r="L984" s="22">
        <f t="shared" si="63"/>
        <v>5914500</v>
      </c>
    </row>
    <row r="985" spans="1:12" ht="40.5" customHeight="1">
      <c r="A985" s="7">
        <v>807339</v>
      </c>
      <c r="B985" s="2" t="s">
        <v>0</v>
      </c>
      <c r="C985" s="5" t="s">
        <v>1013</v>
      </c>
      <c r="D985" s="8"/>
      <c r="E985" s="3">
        <v>15</v>
      </c>
      <c r="F985" s="9">
        <v>10</v>
      </c>
      <c r="G985" s="9">
        <v>5</v>
      </c>
      <c r="H985" s="18">
        <v>0</v>
      </c>
      <c r="I985" s="20">
        <f t="shared" si="60"/>
        <v>2665000</v>
      </c>
      <c r="J985" s="22">
        <f t="shared" si="61"/>
        <v>799500</v>
      </c>
      <c r="K985" s="22">
        <f t="shared" si="62"/>
        <v>7780000</v>
      </c>
      <c r="L985" s="22">
        <f t="shared" si="63"/>
        <v>5914500</v>
      </c>
    </row>
    <row r="986" spans="1:12" ht="40.5" customHeight="1">
      <c r="A986" s="7">
        <v>807341</v>
      </c>
      <c r="B986" s="2" t="s">
        <v>0</v>
      </c>
      <c r="C986" s="5" t="s">
        <v>1014</v>
      </c>
      <c r="D986" s="8"/>
      <c r="E986" s="3">
        <v>15</v>
      </c>
      <c r="F986" s="9">
        <v>10</v>
      </c>
      <c r="G986" s="9">
        <v>5</v>
      </c>
      <c r="H986" s="18">
        <v>0</v>
      </c>
      <c r="I986" s="20">
        <f t="shared" si="60"/>
        <v>2665000</v>
      </c>
      <c r="J986" s="22">
        <f t="shared" si="61"/>
        <v>799500</v>
      </c>
      <c r="K986" s="22">
        <f t="shared" si="62"/>
        <v>7780000</v>
      </c>
      <c r="L986" s="22">
        <f t="shared" si="63"/>
        <v>5914500</v>
      </c>
    </row>
    <row r="987" spans="1:12" ht="40.5" customHeight="1">
      <c r="A987" s="7">
        <v>807350</v>
      </c>
      <c r="B987" s="2" t="s">
        <v>0</v>
      </c>
      <c r="C987" s="5" t="s">
        <v>1015</v>
      </c>
      <c r="D987" s="8"/>
      <c r="E987" s="3">
        <v>8</v>
      </c>
      <c r="F987" s="9">
        <v>6</v>
      </c>
      <c r="G987" s="9">
        <v>2</v>
      </c>
      <c r="H987" s="18">
        <v>0</v>
      </c>
      <c r="I987" s="20">
        <f t="shared" si="60"/>
        <v>1364000</v>
      </c>
      <c r="J987" s="22">
        <f t="shared" si="61"/>
        <v>409200</v>
      </c>
      <c r="K987" s="22">
        <f t="shared" si="62"/>
        <v>3766000</v>
      </c>
      <c r="L987" s="22">
        <f t="shared" si="63"/>
        <v>2811200</v>
      </c>
    </row>
    <row r="988" spans="1:12" ht="40.5" customHeight="1">
      <c r="A988" s="7">
        <v>807351</v>
      </c>
      <c r="B988" s="2" t="s">
        <v>0</v>
      </c>
      <c r="C988" s="5" t="s">
        <v>1016</v>
      </c>
      <c r="D988" s="8"/>
      <c r="E988" s="3">
        <v>8</v>
      </c>
      <c r="F988" s="9">
        <v>6</v>
      </c>
      <c r="G988" s="9">
        <v>2</v>
      </c>
      <c r="H988" s="18">
        <v>0</v>
      </c>
      <c r="I988" s="20">
        <f t="shared" si="60"/>
        <v>1364000</v>
      </c>
      <c r="J988" s="22">
        <f t="shared" si="61"/>
        <v>409200</v>
      </c>
      <c r="K988" s="22">
        <f t="shared" si="62"/>
        <v>3766000</v>
      </c>
      <c r="L988" s="22">
        <f t="shared" si="63"/>
        <v>2811200</v>
      </c>
    </row>
    <row r="989" spans="1:12" ht="40.5" customHeight="1">
      <c r="A989" s="7">
        <v>807352</v>
      </c>
      <c r="B989" s="2" t="s">
        <v>0</v>
      </c>
      <c r="C989" s="5" t="s">
        <v>1017</v>
      </c>
      <c r="D989" s="8"/>
      <c r="E989" s="3">
        <v>8</v>
      </c>
      <c r="F989" s="9">
        <v>6</v>
      </c>
      <c r="G989" s="9">
        <v>2</v>
      </c>
      <c r="H989" s="18">
        <v>0</v>
      </c>
      <c r="I989" s="20">
        <f t="shared" si="60"/>
        <v>1364000</v>
      </c>
      <c r="J989" s="22">
        <f t="shared" si="61"/>
        <v>409200</v>
      </c>
      <c r="K989" s="22">
        <f t="shared" si="62"/>
        <v>3766000</v>
      </c>
      <c r="L989" s="22">
        <f t="shared" si="63"/>
        <v>2811200</v>
      </c>
    </row>
    <row r="990" spans="1:12" ht="40.5" customHeight="1">
      <c r="A990" s="7">
        <v>807353</v>
      </c>
      <c r="B990" s="2" t="s">
        <v>0</v>
      </c>
      <c r="C990" s="5" t="s">
        <v>1018</v>
      </c>
      <c r="D990" s="8"/>
      <c r="E990" s="3">
        <v>8</v>
      </c>
      <c r="F990" s="9">
        <v>6</v>
      </c>
      <c r="G990" s="9">
        <v>2</v>
      </c>
      <c r="H990" s="18">
        <v>0</v>
      </c>
      <c r="I990" s="20">
        <f t="shared" si="60"/>
        <v>1364000</v>
      </c>
      <c r="J990" s="22">
        <f t="shared" si="61"/>
        <v>409200</v>
      </c>
      <c r="K990" s="22">
        <f t="shared" si="62"/>
        <v>3766000</v>
      </c>
      <c r="L990" s="22">
        <f t="shared" si="63"/>
        <v>2811200</v>
      </c>
    </row>
    <row r="991" spans="1:12" ht="40.5" customHeight="1">
      <c r="A991" s="7">
        <v>807354</v>
      </c>
      <c r="B991" s="2" t="s">
        <v>0</v>
      </c>
      <c r="C991" s="5" t="s">
        <v>1019</v>
      </c>
      <c r="D991" s="8"/>
      <c r="E991" s="3">
        <v>8</v>
      </c>
      <c r="F991" s="9">
        <v>6</v>
      </c>
      <c r="G991" s="9">
        <v>2</v>
      </c>
      <c r="H991" s="18">
        <v>0</v>
      </c>
      <c r="I991" s="20">
        <f t="shared" si="60"/>
        <v>1364000</v>
      </c>
      <c r="J991" s="22">
        <f t="shared" si="61"/>
        <v>409200</v>
      </c>
      <c r="K991" s="22">
        <f t="shared" si="62"/>
        <v>3766000</v>
      </c>
      <c r="L991" s="22">
        <f t="shared" si="63"/>
        <v>2811200</v>
      </c>
    </row>
    <row r="992" spans="1:12" ht="40.5" customHeight="1">
      <c r="A992" s="7">
        <v>809015</v>
      </c>
      <c r="B992" s="2" t="s">
        <v>0</v>
      </c>
      <c r="C992" s="5" t="s">
        <v>1020</v>
      </c>
      <c r="D992" s="8"/>
      <c r="E992" s="3">
        <v>6</v>
      </c>
      <c r="F992" s="9">
        <v>3</v>
      </c>
      <c r="G992" s="9">
        <v>3</v>
      </c>
      <c r="H992" s="18">
        <v>0</v>
      </c>
      <c r="I992" s="20">
        <f t="shared" si="60"/>
        <v>1152000</v>
      </c>
      <c r="J992" s="22">
        <f t="shared" si="61"/>
        <v>345600</v>
      </c>
      <c r="K992" s="22">
        <f t="shared" si="62"/>
        <v>3687000</v>
      </c>
      <c r="L992" s="22">
        <f t="shared" si="63"/>
        <v>2880600</v>
      </c>
    </row>
    <row r="993" spans="1:12" ht="40.5" customHeight="1">
      <c r="A993" s="7">
        <v>809020</v>
      </c>
      <c r="B993" s="2" t="s">
        <v>0</v>
      </c>
      <c r="C993" s="5" t="s">
        <v>1021</v>
      </c>
      <c r="D993" s="8"/>
      <c r="E993" s="3">
        <v>5</v>
      </c>
      <c r="F993" s="9">
        <v>2.5</v>
      </c>
      <c r="G993" s="9">
        <v>2.5</v>
      </c>
      <c r="H993" s="18">
        <v>0</v>
      </c>
      <c r="I993" s="20">
        <f t="shared" si="60"/>
        <v>960000</v>
      </c>
      <c r="J993" s="22">
        <f t="shared" si="61"/>
        <v>288000</v>
      </c>
      <c r="K993" s="22">
        <f t="shared" si="62"/>
        <v>3072500</v>
      </c>
      <c r="L993" s="22">
        <f t="shared" si="63"/>
        <v>2400500</v>
      </c>
    </row>
    <row r="994" spans="1:12" ht="40.5" customHeight="1">
      <c r="A994" s="7">
        <v>809025</v>
      </c>
      <c r="B994" s="2" t="s">
        <v>0</v>
      </c>
      <c r="C994" s="5" t="s">
        <v>1022</v>
      </c>
      <c r="D994" s="8"/>
      <c r="E994" s="3">
        <v>4.5</v>
      </c>
      <c r="F994" s="9">
        <v>1.5</v>
      </c>
      <c r="G994" s="9">
        <v>3</v>
      </c>
      <c r="H994" s="18">
        <v>0</v>
      </c>
      <c r="I994" s="20">
        <f t="shared" si="60"/>
        <v>928500</v>
      </c>
      <c r="J994" s="22">
        <f t="shared" si="61"/>
        <v>278550</v>
      </c>
      <c r="K994" s="22">
        <f t="shared" si="62"/>
        <v>3196500</v>
      </c>
      <c r="L994" s="22">
        <f t="shared" si="63"/>
        <v>2546550</v>
      </c>
    </row>
    <row r="995" spans="1:12" ht="40.5" customHeight="1">
      <c r="A995" s="7">
        <v>809030</v>
      </c>
      <c r="B995" s="2" t="s">
        <v>0</v>
      </c>
      <c r="C995" s="5" t="s">
        <v>1023</v>
      </c>
      <c r="D995" s="8"/>
      <c r="E995" s="3">
        <v>15</v>
      </c>
      <c r="F995" s="9">
        <v>7</v>
      </c>
      <c r="G995" s="9">
        <v>8</v>
      </c>
      <c r="H995" s="18">
        <v>0</v>
      </c>
      <c r="I995" s="20">
        <f t="shared" si="60"/>
        <v>2923000</v>
      </c>
      <c r="J995" s="22">
        <f t="shared" si="61"/>
        <v>876900</v>
      </c>
      <c r="K995" s="22">
        <f t="shared" si="62"/>
        <v>9505000</v>
      </c>
      <c r="L995" s="22">
        <f t="shared" si="63"/>
        <v>7458900</v>
      </c>
    </row>
    <row r="996" spans="1:12" ht="40.5" customHeight="1">
      <c r="A996" s="7">
        <v>809035</v>
      </c>
      <c r="B996" s="2" t="s">
        <v>0</v>
      </c>
      <c r="C996" s="5" t="s">
        <v>1024</v>
      </c>
      <c r="D996" s="8"/>
      <c r="E996" s="3" t="s">
        <v>1025</v>
      </c>
      <c r="F996" s="9">
        <v>1</v>
      </c>
      <c r="G996" s="9">
        <v>4</v>
      </c>
      <c r="H996" s="18">
        <v>0</v>
      </c>
      <c r="I996" s="20">
        <f t="shared" si="60"/>
        <v>1089000</v>
      </c>
      <c r="J996" s="22">
        <f t="shared" si="61"/>
        <v>326700</v>
      </c>
      <c r="K996" s="22">
        <f t="shared" si="62"/>
        <v>3935000</v>
      </c>
      <c r="L996" s="22">
        <f t="shared" si="63"/>
        <v>3172700</v>
      </c>
    </row>
    <row r="997" spans="1:12" ht="40.5" customHeight="1">
      <c r="A997" s="7">
        <v>809040</v>
      </c>
      <c r="B997" s="2" t="s">
        <v>0</v>
      </c>
      <c r="C997" s="5" t="s">
        <v>1026</v>
      </c>
      <c r="D997" s="8"/>
      <c r="E997" s="3">
        <v>7</v>
      </c>
      <c r="F997" s="9">
        <v>3</v>
      </c>
      <c r="G997" s="9">
        <v>4</v>
      </c>
      <c r="H997" s="18">
        <v>0</v>
      </c>
      <c r="I997" s="20">
        <f t="shared" si="60"/>
        <v>1387000</v>
      </c>
      <c r="J997" s="22">
        <f t="shared" si="61"/>
        <v>416100</v>
      </c>
      <c r="K997" s="22">
        <f t="shared" si="62"/>
        <v>4589000</v>
      </c>
      <c r="L997" s="22">
        <f t="shared" si="63"/>
        <v>3618100</v>
      </c>
    </row>
    <row r="998" spans="1:12" ht="40.5" customHeight="1">
      <c r="A998" s="7">
        <v>809045</v>
      </c>
      <c r="B998" s="2" t="s">
        <v>0</v>
      </c>
      <c r="C998" s="5" t="s">
        <v>1027</v>
      </c>
      <c r="D998" s="8"/>
      <c r="E998" s="3">
        <v>5</v>
      </c>
      <c r="F998" s="9">
        <v>1.5</v>
      </c>
      <c r="G998" s="9">
        <v>3.5</v>
      </c>
      <c r="H998" s="18">
        <v>0</v>
      </c>
      <c r="I998" s="20">
        <f t="shared" si="60"/>
        <v>1046000</v>
      </c>
      <c r="J998" s="22">
        <f t="shared" si="61"/>
        <v>313800</v>
      </c>
      <c r="K998" s="22">
        <f t="shared" si="62"/>
        <v>3647500</v>
      </c>
      <c r="L998" s="22">
        <f t="shared" si="63"/>
        <v>2915300</v>
      </c>
    </row>
    <row r="999" spans="1:12" ht="40.5" customHeight="1">
      <c r="A999" s="7">
        <v>809050</v>
      </c>
      <c r="B999" s="2" t="s">
        <v>0</v>
      </c>
      <c r="C999" s="5" t="s">
        <v>1028</v>
      </c>
      <c r="D999" s="8"/>
      <c r="E999" s="3">
        <v>7</v>
      </c>
      <c r="F999" s="9">
        <v>3</v>
      </c>
      <c r="G999" s="9">
        <v>4</v>
      </c>
      <c r="H999" s="18">
        <v>0</v>
      </c>
      <c r="I999" s="20">
        <f t="shared" si="60"/>
        <v>1387000</v>
      </c>
      <c r="J999" s="22">
        <f t="shared" si="61"/>
        <v>416100</v>
      </c>
      <c r="K999" s="22">
        <f t="shared" si="62"/>
        <v>4589000</v>
      </c>
      <c r="L999" s="22">
        <f t="shared" si="63"/>
        <v>3618100</v>
      </c>
    </row>
    <row r="1000" spans="1:12" ht="40.5" customHeight="1">
      <c r="A1000" s="7">
        <v>809055</v>
      </c>
      <c r="B1000" s="2" t="s">
        <v>0</v>
      </c>
      <c r="C1000" s="5" t="s">
        <v>1029</v>
      </c>
      <c r="D1000" s="8"/>
      <c r="E1000" s="3">
        <v>8</v>
      </c>
      <c r="F1000" s="9">
        <v>3</v>
      </c>
      <c r="G1000" s="9">
        <v>5</v>
      </c>
      <c r="H1000" s="18">
        <v>0</v>
      </c>
      <c r="I1000" s="20">
        <f t="shared" si="60"/>
        <v>1622000</v>
      </c>
      <c r="J1000" s="22">
        <f t="shared" si="61"/>
        <v>486600</v>
      </c>
      <c r="K1000" s="22">
        <f t="shared" si="62"/>
        <v>5491000</v>
      </c>
      <c r="L1000" s="22">
        <f t="shared" si="63"/>
        <v>4355600</v>
      </c>
    </row>
    <row r="1001" spans="1:12" ht="40.5" customHeight="1">
      <c r="A1001" s="7">
        <v>809060</v>
      </c>
      <c r="B1001" s="2" t="s">
        <v>0</v>
      </c>
      <c r="C1001" s="5" t="s">
        <v>1030</v>
      </c>
      <c r="D1001" s="8"/>
      <c r="E1001" s="3">
        <v>6</v>
      </c>
      <c r="F1001" s="9">
        <v>2.5</v>
      </c>
      <c r="G1001" s="9">
        <v>3.5</v>
      </c>
      <c r="H1001" s="18">
        <v>0</v>
      </c>
      <c r="I1001" s="20">
        <f t="shared" si="60"/>
        <v>1195000</v>
      </c>
      <c r="J1001" s="22">
        <f t="shared" si="61"/>
        <v>358500</v>
      </c>
      <c r="K1001" s="22">
        <f t="shared" si="62"/>
        <v>3974500</v>
      </c>
      <c r="L1001" s="22">
        <f t="shared" si="63"/>
        <v>3138000</v>
      </c>
    </row>
    <row r="1002" spans="1:12" ht="40.5" customHeight="1">
      <c r="A1002" s="7">
        <v>809062</v>
      </c>
      <c r="B1002" s="2" t="s">
        <v>0</v>
      </c>
      <c r="C1002" s="5" t="s">
        <v>1031</v>
      </c>
      <c r="D1002" s="8"/>
      <c r="E1002" s="3">
        <v>3</v>
      </c>
      <c r="F1002" s="9">
        <v>1.5</v>
      </c>
      <c r="G1002" s="9">
        <v>1.5</v>
      </c>
      <c r="H1002" s="18">
        <v>0</v>
      </c>
      <c r="I1002" s="20">
        <f t="shared" si="60"/>
        <v>576000</v>
      </c>
      <c r="J1002" s="22">
        <f t="shared" si="61"/>
        <v>172800</v>
      </c>
      <c r="K1002" s="22">
        <f t="shared" si="62"/>
        <v>1843500</v>
      </c>
      <c r="L1002" s="22">
        <f t="shared" si="63"/>
        <v>1440300</v>
      </c>
    </row>
    <row r="1003" spans="1:12" ht="40.5" customHeight="1">
      <c r="A1003" s="7">
        <v>809063</v>
      </c>
      <c r="B1003" s="2" t="s">
        <v>0</v>
      </c>
      <c r="C1003" s="5" t="s">
        <v>1032</v>
      </c>
      <c r="D1003" s="8"/>
      <c r="E1003" s="3">
        <v>7</v>
      </c>
      <c r="F1003" s="9">
        <v>3</v>
      </c>
      <c r="G1003" s="9">
        <v>4</v>
      </c>
      <c r="H1003" s="18">
        <v>0</v>
      </c>
      <c r="I1003" s="20">
        <f t="shared" si="60"/>
        <v>1387000</v>
      </c>
      <c r="J1003" s="22">
        <f t="shared" si="61"/>
        <v>416100</v>
      </c>
      <c r="K1003" s="22">
        <f t="shared" si="62"/>
        <v>4589000</v>
      </c>
      <c r="L1003" s="22">
        <f t="shared" si="63"/>
        <v>3618100</v>
      </c>
    </row>
    <row r="1004" spans="1:12" ht="40.5" customHeight="1">
      <c r="A1004" s="7">
        <v>809065</v>
      </c>
      <c r="B1004" s="2" t="s">
        <v>0</v>
      </c>
      <c r="C1004" s="5" t="s">
        <v>1033</v>
      </c>
      <c r="D1004" s="8"/>
      <c r="E1004" s="3">
        <v>1.5</v>
      </c>
      <c r="F1004" s="9">
        <v>0.75</v>
      </c>
      <c r="G1004" s="9">
        <v>0.75</v>
      </c>
      <c r="H1004" s="18">
        <v>0</v>
      </c>
      <c r="I1004" s="20">
        <f t="shared" si="60"/>
        <v>288000</v>
      </c>
      <c r="J1004" s="22">
        <f t="shared" si="61"/>
        <v>86400</v>
      </c>
      <c r="K1004" s="22">
        <f t="shared" si="62"/>
        <v>921750</v>
      </c>
      <c r="L1004" s="22">
        <f t="shared" si="63"/>
        <v>720150</v>
      </c>
    </row>
    <row r="1005" spans="1:12" ht="40.5" customHeight="1">
      <c r="A1005" s="7">
        <v>809070</v>
      </c>
      <c r="B1005" s="2" t="s">
        <v>0</v>
      </c>
      <c r="C1005" s="5" t="s">
        <v>1034</v>
      </c>
      <c r="D1005" s="8"/>
      <c r="E1005" s="3">
        <v>1.5</v>
      </c>
      <c r="F1005" s="9">
        <v>0.75</v>
      </c>
      <c r="G1005" s="9">
        <v>0.75</v>
      </c>
      <c r="H1005" s="18">
        <v>0</v>
      </c>
      <c r="I1005" s="20">
        <f t="shared" si="60"/>
        <v>288000</v>
      </c>
      <c r="J1005" s="22">
        <f t="shared" si="61"/>
        <v>86400</v>
      </c>
      <c r="K1005" s="22">
        <f t="shared" si="62"/>
        <v>921750</v>
      </c>
      <c r="L1005" s="22">
        <f t="shared" si="63"/>
        <v>720150</v>
      </c>
    </row>
    <row r="1006" spans="1:12" ht="40.5" customHeight="1">
      <c r="A1006" s="7">
        <v>809075</v>
      </c>
      <c r="B1006" s="2" t="s">
        <v>0</v>
      </c>
      <c r="C1006" s="5" t="s">
        <v>1035</v>
      </c>
      <c r="D1006" s="8"/>
      <c r="E1006" s="3">
        <v>1.5</v>
      </c>
      <c r="F1006" s="9">
        <v>0.75</v>
      </c>
      <c r="G1006" s="9">
        <v>0.75</v>
      </c>
      <c r="H1006" s="18">
        <v>0</v>
      </c>
      <c r="I1006" s="20">
        <f t="shared" si="60"/>
        <v>288000</v>
      </c>
      <c r="J1006" s="22">
        <f t="shared" si="61"/>
        <v>86400</v>
      </c>
      <c r="K1006" s="22">
        <f t="shared" si="62"/>
        <v>921750</v>
      </c>
      <c r="L1006" s="22">
        <f t="shared" si="63"/>
        <v>720150</v>
      </c>
    </row>
    <row r="1007" spans="1:12" ht="40.5" customHeight="1">
      <c r="A1007" s="7">
        <v>809080</v>
      </c>
      <c r="B1007" s="2" t="s">
        <v>0</v>
      </c>
      <c r="C1007" s="5" t="s">
        <v>1036</v>
      </c>
      <c r="D1007" s="8"/>
      <c r="E1007" s="3">
        <v>14</v>
      </c>
      <c r="F1007" s="9">
        <v>6</v>
      </c>
      <c r="G1007" s="9">
        <v>8</v>
      </c>
      <c r="H1007" s="18">
        <v>0</v>
      </c>
      <c r="I1007" s="20">
        <f t="shared" si="60"/>
        <v>2774000</v>
      </c>
      <c r="J1007" s="22">
        <f t="shared" si="61"/>
        <v>832200</v>
      </c>
      <c r="K1007" s="22">
        <f t="shared" si="62"/>
        <v>9178000</v>
      </c>
      <c r="L1007" s="22">
        <f t="shared" si="63"/>
        <v>7236200</v>
      </c>
    </row>
    <row r="1008" spans="1:12" ht="40.5" customHeight="1">
      <c r="A1008" s="7">
        <v>809085</v>
      </c>
      <c r="B1008" s="2" t="s">
        <v>0</v>
      </c>
      <c r="C1008" s="5" t="s">
        <v>1037</v>
      </c>
      <c r="D1008" s="8"/>
      <c r="E1008" s="3">
        <v>4</v>
      </c>
      <c r="F1008" s="9">
        <v>0.5</v>
      </c>
      <c r="G1008" s="9">
        <v>3.5</v>
      </c>
      <c r="H1008" s="18">
        <v>0</v>
      </c>
      <c r="I1008" s="20">
        <f t="shared" si="60"/>
        <v>897000</v>
      </c>
      <c r="J1008" s="22">
        <f t="shared" si="61"/>
        <v>269100</v>
      </c>
      <c r="K1008" s="22">
        <f t="shared" si="62"/>
        <v>3320500</v>
      </c>
      <c r="L1008" s="22">
        <f t="shared" si="63"/>
        <v>2692600</v>
      </c>
    </row>
    <row r="1009" spans="1:12" ht="40.5" customHeight="1">
      <c r="A1009" s="7">
        <v>809090</v>
      </c>
      <c r="B1009" s="2" t="s">
        <v>0</v>
      </c>
      <c r="C1009" s="5" t="s">
        <v>1038</v>
      </c>
      <c r="D1009" s="8"/>
      <c r="E1009" s="3">
        <v>4</v>
      </c>
      <c r="F1009" s="9">
        <v>1</v>
      </c>
      <c r="G1009" s="9">
        <v>3</v>
      </c>
      <c r="H1009" s="18">
        <v>0</v>
      </c>
      <c r="I1009" s="20">
        <f t="shared" si="60"/>
        <v>854000</v>
      </c>
      <c r="J1009" s="22">
        <f t="shared" si="61"/>
        <v>256200</v>
      </c>
      <c r="K1009" s="22">
        <f t="shared" si="62"/>
        <v>3033000</v>
      </c>
      <c r="L1009" s="22">
        <f t="shared" si="63"/>
        <v>2435200</v>
      </c>
    </row>
    <row r="1010" spans="1:12" ht="40.5" customHeight="1">
      <c r="A1010" s="7">
        <v>809095</v>
      </c>
      <c r="B1010" s="2" t="s">
        <v>0</v>
      </c>
      <c r="C1010" s="5" t="s">
        <v>1039</v>
      </c>
      <c r="D1010" s="8"/>
      <c r="E1010" s="3">
        <v>4</v>
      </c>
      <c r="F1010" s="9">
        <v>1</v>
      </c>
      <c r="G1010" s="9">
        <v>3</v>
      </c>
      <c r="H1010" s="18">
        <v>0</v>
      </c>
      <c r="I1010" s="20">
        <f t="shared" si="60"/>
        <v>854000</v>
      </c>
      <c r="J1010" s="22">
        <f t="shared" si="61"/>
        <v>256200</v>
      </c>
      <c r="K1010" s="22">
        <f t="shared" si="62"/>
        <v>3033000</v>
      </c>
      <c r="L1010" s="22">
        <f t="shared" si="63"/>
        <v>2435200</v>
      </c>
    </row>
    <row r="1011" spans="1:12" ht="40.5" customHeight="1">
      <c r="A1011" s="7">
        <v>809100</v>
      </c>
      <c r="B1011" s="2" t="s">
        <v>0</v>
      </c>
      <c r="C1011" s="5" t="s">
        <v>1040</v>
      </c>
      <c r="D1011" s="8"/>
      <c r="E1011" s="3">
        <v>4</v>
      </c>
      <c r="F1011" s="9">
        <v>1</v>
      </c>
      <c r="G1011" s="9">
        <v>3</v>
      </c>
      <c r="H1011" s="18">
        <v>0</v>
      </c>
      <c r="I1011" s="20">
        <f t="shared" si="60"/>
        <v>854000</v>
      </c>
      <c r="J1011" s="22">
        <f t="shared" si="61"/>
        <v>256200</v>
      </c>
      <c r="K1011" s="22">
        <f t="shared" si="62"/>
        <v>3033000</v>
      </c>
      <c r="L1011" s="22">
        <f t="shared" si="63"/>
        <v>2435200</v>
      </c>
    </row>
    <row r="1012" spans="1:12" ht="40.5" customHeight="1">
      <c r="A1012" s="7">
        <v>809105</v>
      </c>
      <c r="B1012" s="2" t="s">
        <v>0</v>
      </c>
      <c r="C1012" s="5" t="s">
        <v>1041</v>
      </c>
      <c r="D1012" s="8"/>
      <c r="E1012" s="3">
        <v>15</v>
      </c>
      <c r="F1012" s="9">
        <v>5</v>
      </c>
      <c r="G1012" s="9">
        <v>10</v>
      </c>
      <c r="H1012" s="18">
        <v>0</v>
      </c>
      <c r="I1012" s="20">
        <f t="shared" si="60"/>
        <v>3095000</v>
      </c>
      <c r="J1012" s="22">
        <f t="shared" si="61"/>
        <v>928500</v>
      </c>
      <c r="K1012" s="22">
        <f t="shared" si="62"/>
        <v>10655000</v>
      </c>
      <c r="L1012" s="22">
        <f t="shared" si="63"/>
        <v>8488500</v>
      </c>
    </row>
    <row r="1013" spans="1:12" ht="40.5" customHeight="1">
      <c r="A1013" s="7">
        <v>809110</v>
      </c>
      <c r="B1013" s="2" t="s">
        <v>0</v>
      </c>
      <c r="C1013" s="5" t="s">
        <v>1042</v>
      </c>
      <c r="D1013" s="8"/>
      <c r="E1013" s="3">
        <v>8</v>
      </c>
      <c r="F1013" s="9">
        <v>2</v>
      </c>
      <c r="G1013" s="9">
        <v>6</v>
      </c>
      <c r="H1013" s="18">
        <v>0</v>
      </c>
      <c r="I1013" s="20">
        <f t="shared" si="60"/>
        <v>1708000</v>
      </c>
      <c r="J1013" s="22">
        <f t="shared" si="61"/>
        <v>512400</v>
      </c>
      <c r="K1013" s="22">
        <f t="shared" si="62"/>
        <v>6066000</v>
      </c>
      <c r="L1013" s="22">
        <f t="shared" si="63"/>
        <v>4870400</v>
      </c>
    </row>
    <row r="1014" spans="1:12" ht="40.5" customHeight="1">
      <c r="A1014" s="7">
        <v>809115</v>
      </c>
      <c r="B1014" s="2" t="s">
        <v>0</v>
      </c>
      <c r="C1014" s="5" t="s">
        <v>1043</v>
      </c>
      <c r="D1014" s="8"/>
      <c r="E1014" s="3">
        <v>20</v>
      </c>
      <c r="F1014" s="9">
        <v>7</v>
      </c>
      <c r="G1014" s="9">
        <v>13</v>
      </c>
      <c r="H1014" s="18">
        <v>0</v>
      </c>
      <c r="I1014" s="20">
        <f t="shared" si="60"/>
        <v>4098000</v>
      </c>
      <c r="J1014" s="22">
        <f t="shared" si="61"/>
        <v>1229400</v>
      </c>
      <c r="K1014" s="22">
        <f t="shared" si="62"/>
        <v>14015000</v>
      </c>
      <c r="L1014" s="22">
        <f t="shared" si="63"/>
        <v>11146400</v>
      </c>
    </row>
    <row r="1015" spans="1:12" ht="40.5" customHeight="1">
      <c r="A1015" s="7">
        <v>809120</v>
      </c>
      <c r="B1015" s="2" t="s">
        <v>0</v>
      </c>
      <c r="C1015" s="5" t="s">
        <v>1044</v>
      </c>
      <c r="D1015" s="8"/>
      <c r="E1015" s="3">
        <v>10</v>
      </c>
      <c r="F1015" s="9">
        <v>3</v>
      </c>
      <c r="G1015" s="9">
        <v>7</v>
      </c>
      <c r="H1015" s="18">
        <v>0</v>
      </c>
      <c r="I1015" s="20">
        <f t="shared" si="60"/>
        <v>2092000</v>
      </c>
      <c r="J1015" s="22">
        <f t="shared" si="61"/>
        <v>627600</v>
      </c>
      <c r="K1015" s="22">
        <f t="shared" si="62"/>
        <v>7295000</v>
      </c>
      <c r="L1015" s="22">
        <f t="shared" si="63"/>
        <v>5830600</v>
      </c>
    </row>
    <row r="1016" spans="1:12" ht="40.5" customHeight="1">
      <c r="A1016" s="7">
        <v>809125</v>
      </c>
      <c r="B1016" s="2" t="s">
        <v>0</v>
      </c>
      <c r="C1016" s="5" t="s">
        <v>1045</v>
      </c>
      <c r="D1016" s="8"/>
      <c r="E1016" s="3">
        <v>15</v>
      </c>
      <c r="F1016" s="9">
        <v>6</v>
      </c>
      <c r="G1016" s="9">
        <v>9</v>
      </c>
      <c r="H1016" s="18">
        <v>0</v>
      </c>
      <c r="I1016" s="20">
        <f t="shared" si="60"/>
        <v>3009000</v>
      </c>
      <c r="J1016" s="22">
        <f t="shared" si="61"/>
        <v>902700</v>
      </c>
      <c r="K1016" s="22">
        <f t="shared" si="62"/>
        <v>10080000</v>
      </c>
      <c r="L1016" s="22">
        <f t="shared" si="63"/>
        <v>7973700</v>
      </c>
    </row>
    <row r="1017" spans="1:12" ht="40.5" customHeight="1">
      <c r="A1017" s="7">
        <v>809130</v>
      </c>
      <c r="B1017" s="2" t="s">
        <v>0</v>
      </c>
      <c r="C1017" s="5" t="s">
        <v>1046</v>
      </c>
      <c r="D1017" s="8"/>
      <c r="E1017" s="3">
        <v>45</v>
      </c>
      <c r="F1017" s="9">
        <v>25</v>
      </c>
      <c r="G1017" s="9">
        <v>20</v>
      </c>
      <c r="H1017" s="18">
        <v>0</v>
      </c>
      <c r="I1017" s="20">
        <f t="shared" si="60"/>
        <v>8425000</v>
      </c>
      <c r="J1017" s="22">
        <f t="shared" si="61"/>
        <v>2527500</v>
      </c>
      <c r="K1017" s="22">
        <f t="shared" si="62"/>
        <v>26215000</v>
      </c>
      <c r="L1017" s="22">
        <f t="shared" si="63"/>
        <v>20317500</v>
      </c>
    </row>
    <row r="1018" spans="1:12" ht="40.5" customHeight="1">
      <c r="A1018" s="7">
        <v>809196</v>
      </c>
      <c r="B1018" s="2" t="s">
        <v>0</v>
      </c>
      <c r="C1018" s="5" t="s">
        <v>1047</v>
      </c>
      <c r="D1018" s="8"/>
      <c r="E1018" s="3">
        <v>7</v>
      </c>
      <c r="F1018" s="9">
        <v>3</v>
      </c>
      <c r="G1018" s="9">
        <v>4</v>
      </c>
      <c r="H1018" s="18">
        <v>0</v>
      </c>
      <c r="I1018" s="20">
        <f t="shared" si="60"/>
        <v>1387000</v>
      </c>
      <c r="J1018" s="22">
        <f t="shared" si="61"/>
        <v>416100</v>
      </c>
      <c r="K1018" s="22">
        <f t="shared" si="62"/>
        <v>4589000</v>
      </c>
      <c r="L1018" s="22">
        <f t="shared" si="63"/>
        <v>3618100</v>
      </c>
    </row>
    <row r="1019" spans="1:12" ht="40.5" customHeight="1">
      <c r="A1019" s="7">
        <v>809197</v>
      </c>
      <c r="B1019" s="2" t="s">
        <v>0</v>
      </c>
      <c r="C1019" s="5" t="s">
        <v>1048</v>
      </c>
      <c r="D1019" s="8"/>
      <c r="E1019" s="3">
        <v>5</v>
      </c>
      <c r="F1019" s="9">
        <v>2.5</v>
      </c>
      <c r="G1019" s="9">
        <v>2.5</v>
      </c>
      <c r="H1019" s="18">
        <v>0</v>
      </c>
      <c r="I1019" s="20">
        <f t="shared" si="60"/>
        <v>960000</v>
      </c>
      <c r="J1019" s="22">
        <f t="shared" si="61"/>
        <v>288000</v>
      </c>
      <c r="K1019" s="22">
        <f t="shared" si="62"/>
        <v>3072500</v>
      </c>
      <c r="L1019" s="22">
        <f t="shared" si="63"/>
        <v>2400500</v>
      </c>
    </row>
    <row r="1020" spans="1:12" ht="40.5" customHeight="1">
      <c r="A1020" s="7">
        <v>809198</v>
      </c>
      <c r="B1020" s="2" t="s">
        <v>1049</v>
      </c>
      <c r="C1020" s="5" t="s">
        <v>1050</v>
      </c>
      <c r="D1020" s="8"/>
      <c r="E1020" s="3">
        <v>3</v>
      </c>
      <c r="F1020" s="9">
        <v>1.5</v>
      </c>
      <c r="G1020" s="9">
        <v>1.5</v>
      </c>
      <c r="H1020" s="18">
        <v>0</v>
      </c>
      <c r="I1020" s="20">
        <f t="shared" si="60"/>
        <v>576000</v>
      </c>
      <c r="J1020" s="22">
        <f t="shared" si="61"/>
        <v>172800</v>
      </c>
      <c r="K1020" s="22">
        <f t="shared" si="62"/>
        <v>1843500</v>
      </c>
      <c r="L1020" s="22">
        <f t="shared" si="63"/>
        <v>1440300</v>
      </c>
    </row>
    <row r="1021" spans="1:12" ht="40.5" customHeight="1">
      <c r="A1021" s="7">
        <v>810000</v>
      </c>
      <c r="B1021" s="2" t="s">
        <v>31</v>
      </c>
      <c r="C1021" s="5" t="s">
        <v>1051</v>
      </c>
      <c r="D1021" s="8"/>
      <c r="E1021" s="3">
        <v>8</v>
      </c>
      <c r="F1021" s="9">
        <v>3</v>
      </c>
      <c r="G1021" s="9">
        <v>5</v>
      </c>
      <c r="H1021" s="18">
        <v>0</v>
      </c>
      <c r="I1021" s="20">
        <f t="shared" si="60"/>
        <v>1622000</v>
      </c>
      <c r="J1021" s="22">
        <f t="shared" si="61"/>
        <v>486600</v>
      </c>
      <c r="K1021" s="22">
        <f t="shared" si="62"/>
        <v>5491000</v>
      </c>
      <c r="L1021" s="22">
        <f t="shared" si="63"/>
        <v>4355600</v>
      </c>
    </row>
    <row r="1022" spans="1:12" ht="40.5" customHeight="1">
      <c r="A1022" s="7">
        <v>810002</v>
      </c>
      <c r="B1022" s="2" t="s">
        <v>31</v>
      </c>
      <c r="C1022" s="5" t="s">
        <v>1052</v>
      </c>
      <c r="D1022" s="8"/>
      <c r="E1022" s="3">
        <v>8</v>
      </c>
      <c r="F1022" s="9">
        <v>3</v>
      </c>
      <c r="G1022" s="9">
        <v>5</v>
      </c>
      <c r="H1022" s="18">
        <v>0</v>
      </c>
      <c r="I1022" s="20">
        <f t="shared" si="60"/>
        <v>1622000</v>
      </c>
      <c r="J1022" s="22">
        <f t="shared" si="61"/>
        <v>486600</v>
      </c>
      <c r="K1022" s="22">
        <f t="shared" si="62"/>
        <v>5491000</v>
      </c>
      <c r="L1022" s="22">
        <f t="shared" si="63"/>
        <v>4355600</v>
      </c>
    </row>
    <row r="1023" spans="1:12" ht="40.5" customHeight="1">
      <c r="A1023" s="7">
        <v>810004</v>
      </c>
      <c r="B1023" s="2" t="s">
        <v>31</v>
      </c>
      <c r="C1023" s="5" t="s">
        <v>1053</v>
      </c>
      <c r="D1023" s="8"/>
      <c r="E1023" s="3">
        <v>8</v>
      </c>
      <c r="F1023" s="9">
        <v>3</v>
      </c>
      <c r="G1023" s="9">
        <v>5</v>
      </c>
      <c r="H1023" s="18">
        <v>0</v>
      </c>
      <c r="I1023" s="20">
        <f t="shared" si="60"/>
        <v>1622000</v>
      </c>
      <c r="J1023" s="22">
        <f t="shared" si="61"/>
        <v>486600</v>
      </c>
      <c r="K1023" s="22">
        <f t="shared" si="62"/>
        <v>5491000</v>
      </c>
      <c r="L1023" s="22">
        <f t="shared" si="63"/>
        <v>4355600</v>
      </c>
    </row>
    <row r="1024" spans="1:12" ht="40.5" customHeight="1">
      <c r="A1024" s="7">
        <v>810006</v>
      </c>
      <c r="B1024" s="2" t="s">
        <v>31</v>
      </c>
      <c r="C1024" s="5" t="s">
        <v>1054</v>
      </c>
      <c r="D1024" s="8"/>
      <c r="E1024" s="3">
        <v>8</v>
      </c>
      <c r="F1024" s="9">
        <v>3</v>
      </c>
      <c r="G1024" s="9">
        <v>5</v>
      </c>
      <c r="H1024" s="18">
        <v>0</v>
      </c>
      <c r="I1024" s="20">
        <f t="shared" si="60"/>
        <v>1622000</v>
      </c>
      <c r="J1024" s="22">
        <f t="shared" si="61"/>
        <v>486600</v>
      </c>
      <c r="K1024" s="22">
        <f t="shared" si="62"/>
        <v>5491000</v>
      </c>
      <c r="L1024" s="22">
        <f t="shared" si="63"/>
        <v>4355600</v>
      </c>
    </row>
    <row r="1025" spans="1:12" ht="40.5" customHeight="1">
      <c r="A1025" s="7">
        <v>810008</v>
      </c>
      <c r="B1025" s="2" t="s">
        <v>31</v>
      </c>
      <c r="C1025" s="5" t="s">
        <v>1055</v>
      </c>
      <c r="D1025" s="8"/>
      <c r="E1025" s="3">
        <v>8</v>
      </c>
      <c r="F1025" s="9">
        <v>3</v>
      </c>
      <c r="G1025" s="9">
        <v>5</v>
      </c>
      <c r="H1025" s="18">
        <v>0</v>
      </c>
      <c r="I1025" s="20">
        <f t="shared" si="60"/>
        <v>1622000</v>
      </c>
      <c r="J1025" s="22">
        <f t="shared" si="61"/>
        <v>486600</v>
      </c>
      <c r="K1025" s="22">
        <f t="shared" si="62"/>
        <v>5491000</v>
      </c>
      <c r="L1025" s="22">
        <f t="shared" si="63"/>
        <v>4355600</v>
      </c>
    </row>
    <row r="1026" spans="1:12" ht="40.5" customHeight="1">
      <c r="A1026" s="7">
        <v>810020</v>
      </c>
      <c r="B1026" s="2" t="s">
        <v>0</v>
      </c>
      <c r="C1026" s="5" t="s">
        <v>1056</v>
      </c>
      <c r="D1026" s="8"/>
      <c r="E1026" s="3">
        <v>11</v>
      </c>
      <c r="F1026" s="9">
        <v>4</v>
      </c>
      <c r="G1026" s="9">
        <v>7</v>
      </c>
      <c r="H1026" s="18">
        <v>0</v>
      </c>
      <c r="I1026" s="20">
        <f t="shared" si="60"/>
        <v>2241000</v>
      </c>
      <c r="J1026" s="22">
        <f t="shared" si="61"/>
        <v>672300</v>
      </c>
      <c r="K1026" s="22">
        <f t="shared" si="62"/>
        <v>7622000</v>
      </c>
      <c r="L1026" s="22">
        <f t="shared" si="63"/>
        <v>6053300</v>
      </c>
    </row>
    <row r="1027" spans="1:12" ht="40.5" customHeight="1">
      <c r="A1027" s="7">
        <v>810022</v>
      </c>
      <c r="B1027" s="2" t="s">
        <v>31</v>
      </c>
      <c r="C1027" s="5" t="s">
        <v>1057</v>
      </c>
      <c r="D1027" s="8"/>
      <c r="E1027" s="3">
        <v>20</v>
      </c>
      <c r="F1027" s="9">
        <v>7</v>
      </c>
      <c r="G1027" s="9">
        <v>13</v>
      </c>
      <c r="H1027" s="18">
        <v>0</v>
      </c>
      <c r="I1027" s="20">
        <f t="shared" si="60"/>
        <v>4098000</v>
      </c>
      <c r="J1027" s="22">
        <f t="shared" si="61"/>
        <v>1229400</v>
      </c>
      <c r="K1027" s="22">
        <f t="shared" si="62"/>
        <v>14015000</v>
      </c>
      <c r="L1027" s="22">
        <f t="shared" si="63"/>
        <v>11146400</v>
      </c>
    </row>
    <row r="1028" spans="1:12" ht="40.5" customHeight="1">
      <c r="A1028" s="7">
        <v>810024</v>
      </c>
      <c r="B1028" s="2" t="s">
        <v>0</v>
      </c>
      <c r="C1028" s="5" t="s">
        <v>1058</v>
      </c>
      <c r="D1028" s="8"/>
      <c r="E1028" s="3">
        <v>30</v>
      </c>
      <c r="F1028" s="9">
        <v>9</v>
      </c>
      <c r="G1028" s="9">
        <v>21</v>
      </c>
      <c r="H1028" s="18">
        <v>0</v>
      </c>
      <c r="I1028" s="20">
        <f t="shared" si="60"/>
        <v>6276000</v>
      </c>
      <c r="J1028" s="22">
        <f t="shared" si="61"/>
        <v>1882800</v>
      </c>
      <c r="K1028" s="22">
        <f t="shared" si="62"/>
        <v>21885000</v>
      </c>
      <c r="L1028" s="22">
        <f t="shared" si="63"/>
        <v>17491800</v>
      </c>
    </row>
    <row r="1029" spans="1:12" ht="40.5" customHeight="1">
      <c r="A1029" s="7">
        <v>810026</v>
      </c>
      <c r="B1029" s="2" t="s">
        <v>0</v>
      </c>
      <c r="C1029" s="5" t="s">
        <v>1059</v>
      </c>
      <c r="D1029" s="8"/>
      <c r="E1029" s="3">
        <v>11</v>
      </c>
      <c r="F1029" s="9">
        <v>4</v>
      </c>
      <c r="G1029" s="9">
        <v>7</v>
      </c>
      <c r="H1029" s="18">
        <v>0</v>
      </c>
      <c r="I1029" s="20">
        <f t="shared" si="60"/>
        <v>2241000</v>
      </c>
      <c r="J1029" s="22">
        <f t="shared" si="61"/>
        <v>672300</v>
      </c>
      <c r="K1029" s="22">
        <f t="shared" si="62"/>
        <v>7622000</v>
      </c>
      <c r="L1029" s="22">
        <f t="shared" si="63"/>
        <v>6053300</v>
      </c>
    </row>
    <row r="1030" spans="1:12" ht="40.5" customHeight="1">
      <c r="A1030" s="7">
        <v>810028</v>
      </c>
      <c r="B1030" s="2" t="s">
        <v>0</v>
      </c>
      <c r="C1030" s="5" t="s">
        <v>1060</v>
      </c>
      <c r="D1030" s="8" t="s">
        <v>1061</v>
      </c>
      <c r="E1030" s="3">
        <v>30</v>
      </c>
      <c r="F1030" s="9">
        <v>9</v>
      </c>
      <c r="G1030" s="9">
        <v>21</v>
      </c>
      <c r="H1030" s="18">
        <v>0</v>
      </c>
      <c r="I1030" s="20">
        <f t="shared" si="60"/>
        <v>6276000</v>
      </c>
      <c r="J1030" s="22">
        <f t="shared" si="61"/>
        <v>1882800</v>
      </c>
      <c r="K1030" s="22">
        <f t="shared" si="62"/>
        <v>21885000</v>
      </c>
      <c r="L1030" s="22">
        <f t="shared" si="63"/>
        <v>17491800</v>
      </c>
    </row>
    <row r="1031" spans="1:12" ht="40.5" customHeight="1">
      <c r="A1031" s="7">
        <v>810030</v>
      </c>
      <c r="B1031" s="2" t="s">
        <v>31</v>
      </c>
      <c r="C1031" s="5" t="s">
        <v>1062</v>
      </c>
      <c r="D1031" s="8"/>
      <c r="E1031" s="3">
        <v>8</v>
      </c>
      <c r="F1031" s="9">
        <v>3</v>
      </c>
      <c r="G1031" s="9">
        <v>5</v>
      </c>
      <c r="H1031" s="18">
        <v>0</v>
      </c>
      <c r="I1031" s="20">
        <f t="shared" ref="I1031:I1094" si="64">(F1031*149000)+(G1031*235000)</f>
        <v>1622000</v>
      </c>
      <c r="J1031" s="22">
        <f t="shared" ref="J1031:J1094" si="65">I1031*30%</f>
        <v>486600</v>
      </c>
      <c r="K1031" s="22">
        <f t="shared" ref="K1031:K1094" si="66">(F1031*327000)+(G1031*902000)</f>
        <v>5491000</v>
      </c>
      <c r="L1031" s="22">
        <f t="shared" ref="L1031:L1094" si="67">K1031-(I1031*70%)</f>
        <v>4355600</v>
      </c>
    </row>
    <row r="1032" spans="1:12" ht="40.5" customHeight="1">
      <c r="A1032" s="7">
        <v>810032</v>
      </c>
      <c r="B1032" s="2" t="s">
        <v>31</v>
      </c>
      <c r="C1032" s="5" t="s">
        <v>1063</v>
      </c>
      <c r="D1032" s="8"/>
      <c r="E1032" s="3">
        <v>20</v>
      </c>
      <c r="F1032" s="9">
        <v>7</v>
      </c>
      <c r="G1032" s="9">
        <v>13</v>
      </c>
      <c r="H1032" s="18">
        <v>0</v>
      </c>
      <c r="I1032" s="20">
        <f t="shared" si="64"/>
        <v>4098000</v>
      </c>
      <c r="J1032" s="22">
        <f t="shared" si="65"/>
        <v>1229400</v>
      </c>
      <c r="K1032" s="22">
        <f t="shared" si="66"/>
        <v>14015000</v>
      </c>
      <c r="L1032" s="22">
        <f t="shared" si="67"/>
        <v>11146400</v>
      </c>
    </row>
    <row r="1033" spans="1:12" ht="40.5" customHeight="1">
      <c r="A1033" s="7">
        <v>810034</v>
      </c>
      <c r="B1033" s="2" t="s">
        <v>31</v>
      </c>
      <c r="C1033" s="5" t="s">
        <v>1064</v>
      </c>
      <c r="D1033" s="8"/>
      <c r="E1033" s="3">
        <v>25</v>
      </c>
      <c r="F1033" s="9">
        <v>7</v>
      </c>
      <c r="G1033" s="9">
        <v>18</v>
      </c>
      <c r="H1033" s="18">
        <v>0</v>
      </c>
      <c r="I1033" s="20">
        <f t="shared" si="64"/>
        <v>5273000</v>
      </c>
      <c r="J1033" s="22">
        <f t="shared" si="65"/>
        <v>1581900</v>
      </c>
      <c r="K1033" s="22">
        <f t="shared" si="66"/>
        <v>18525000</v>
      </c>
      <c r="L1033" s="22">
        <f t="shared" si="67"/>
        <v>14833900</v>
      </c>
    </row>
    <row r="1034" spans="1:12" ht="40.5" customHeight="1">
      <c r="A1034" s="7">
        <v>810036</v>
      </c>
      <c r="B1034" s="2" t="s">
        <v>31</v>
      </c>
      <c r="C1034" s="5" t="s">
        <v>1065</v>
      </c>
      <c r="D1034" s="8"/>
      <c r="E1034" s="3">
        <v>25</v>
      </c>
      <c r="F1034" s="9">
        <v>7</v>
      </c>
      <c r="G1034" s="9">
        <v>18</v>
      </c>
      <c r="H1034" s="18">
        <v>0</v>
      </c>
      <c r="I1034" s="20">
        <f t="shared" si="64"/>
        <v>5273000</v>
      </c>
      <c r="J1034" s="22">
        <f t="shared" si="65"/>
        <v>1581900</v>
      </c>
      <c r="K1034" s="22">
        <f t="shared" si="66"/>
        <v>18525000</v>
      </c>
      <c r="L1034" s="22">
        <f t="shared" si="67"/>
        <v>14833900</v>
      </c>
    </row>
    <row r="1035" spans="1:12" ht="40.5" customHeight="1">
      <c r="A1035" s="7">
        <v>810050</v>
      </c>
      <c r="B1035" s="2" t="s">
        <v>31</v>
      </c>
      <c r="C1035" s="5" t="s">
        <v>1066</v>
      </c>
      <c r="D1035" s="8"/>
      <c r="E1035" s="3">
        <v>16</v>
      </c>
      <c r="F1035" s="9">
        <v>5</v>
      </c>
      <c r="G1035" s="9">
        <v>11</v>
      </c>
      <c r="H1035" s="18">
        <v>0</v>
      </c>
      <c r="I1035" s="20">
        <f t="shared" si="64"/>
        <v>3330000</v>
      </c>
      <c r="J1035" s="22">
        <f t="shared" si="65"/>
        <v>999000</v>
      </c>
      <c r="K1035" s="22">
        <f t="shared" si="66"/>
        <v>11557000</v>
      </c>
      <c r="L1035" s="22">
        <f t="shared" si="67"/>
        <v>9226000</v>
      </c>
    </row>
    <row r="1036" spans="1:12" ht="40.5" customHeight="1">
      <c r="A1036" s="7">
        <v>810052</v>
      </c>
      <c r="B1036" s="2" t="s">
        <v>0</v>
      </c>
      <c r="C1036" s="5" t="s">
        <v>1067</v>
      </c>
      <c r="D1036" s="8"/>
      <c r="E1036" s="3">
        <v>16</v>
      </c>
      <c r="F1036" s="9">
        <v>5</v>
      </c>
      <c r="G1036" s="9">
        <v>11</v>
      </c>
      <c r="H1036" s="18">
        <v>0</v>
      </c>
      <c r="I1036" s="20">
        <f t="shared" si="64"/>
        <v>3330000</v>
      </c>
      <c r="J1036" s="22">
        <f t="shared" si="65"/>
        <v>999000</v>
      </c>
      <c r="K1036" s="22">
        <f t="shared" si="66"/>
        <v>11557000</v>
      </c>
      <c r="L1036" s="22">
        <f t="shared" si="67"/>
        <v>9226000</v>
      </c>
    </row>
    <row r="1037" spans="1:12" ht="40.5" customHeight="1">
      <c r="A1037" s="7">
        <v>810054</v>
      </c>
      <c r="B1037" s="2" t="s">
        <v>0</v>
      </c>
      <c r="C1037" s="5" t="s">
        <v>1068</v>
      </c>
      <c r="D1037" s="8"/>
      <c r="E1037" s="3">
        <v>16</v>
      </c>
      <c r="F1037" s="9">
        <v>5</v>
      </c>
      <c r="G1037" s="9">
        <v>11</v>
      </c>
      <c r="H1037" s="18">
        <v>0</v>
      </c>
      <c r="I1037" s="20">
        <f t="shared" si="64"/>
        <v>3330000</v>
      </c>
      <c r="J1037" s="22">
        <f t="shared" si="65"/>
        <v>999000</v>
      </c>
      <c r="K1037" s="22">
        <f t="shared" si="66"/>
        <v>11557000</v>
      </c>
      <c r="L1037" s="22">
        <f t="shared" si="67"/>
        <v>9226000</v>
      </c>
    </row>
    <row r="1038" spans="1:12" ht="40.5" customHeight="1">
      <c r="A1038" s="7">
        <v>810056</v>
      </c>
      <c r="B1038" s="2" t="s">
        <v>0</v>
      </c>
      <c r="C1038" s="5" t="s">
        <v>1069</v>
      </c>
      <c r="D1038" s="8"/>
      <c r="E1038" s="3">
        <v>16</v>
      </c>
      <c r="F1038" s="9">
        <v>5</v>
      </c>
      <c r="G1038" s="9">
        <v>11</v>
      </c>
      <c r="H1038" s="18">
        <v>0</v>
      </c>
      <c r="I1038" s="20">
        <f t="shared" si="64"/>
        <v>3330000</v>
      </c>
      <c r="J1038" s="22">
        <f t="shared" si="65"/>
        <v>999000</v>
      </c>
      <c r="K1038" s="22">
        <f t="shared" si="66"/>
        <v>11557000</v>
      </c>
      <c r="L1038" s="22">
        <f t="shared" si="67"/>
        <v>9226000</v>
      </c>
    </row>
    <row r="1039" spans="1:12" ht="40.5" customHeight="1">
      <c r="A1039" s="7">
        <v>810058</v>
      </c>
      <c r="B1039" s="2" t="s">
        <v>0</v>
      </c>
      <c r="C1039" s="5" t="s">
        <v>1070</v>
      </c>
      <c r="D1039" s="8"/>
      <c r="E1039" s="3">
        <v>20</v>
      </c>
      <c r="F1039" s="9">
        <v>7</v>
      </c>
      <c r="G1039" s="9">
        <v>13</v>
      </c>
      <c r="H1039" s="18">
        <v>0</v>
      </c>
      <c r="I1039" s="20">
        <f t="shared" si="64"/>
        <v>4098000</v>
      </c>
      <c r="J1039" s="22">
        <f t="shared" si="65"/>
        <v>1229400</v>
      </c>
      <c r="K1039" s="22">
        <f t="shared" si="66"/>
        <v>14015000</v>
      </c>
      <c r="L1039" s="22">
        <f t="shared" si="67"/>
        <v>11146400</v>
      </c>
    </row>
    <row r="1040" spans="1:12" ht="40.5" customHeight="1">
      <c r="A1040" s="7">
        <v>810060</v>
      </c>
      <c r="B1040" s="2" t="s">
        <v>31</v>
      </c>
      <c r="C1040" s="5" t="s">
        <v>1071</v>
      </c>
      <c r="D1040" s="8" t="s">
        <v>1072</v>
      </c>
      <c r="E1040" s="3">
        <v>40</v>
      </c>
      <c r="F1040" s="9">
        <v>14</v>
      </c>
      <c r="G1040" s="9">
        <v>26</v>
      </c>
      <c r="H1040" s="18">
        <v>0</v>
      </c>
      <c r="I1040" s="20">
        <f t="shared" si="64"/>
        <v>8196000</v>
      </c>
      <c r="J1040" s="22">
        <f t="shared" si="65"/>
        <v>2458800</v>
      </c>
      <c r="K1040" s="22">
        <f t="shared" si="66"/>
        <v>28030000</v>
      </c>
      <c r="L1040" s="22">
        <f t="shared" si="67"/>
        <v>22292800</v>
      </c>
    </row>
    <row r="1041" spans="1:12" ht="40.5" customHeight="1">
      <c r="A1041" s="7">
        <v>810062</v>
      </c>
      <c r="B1041" s="2" t="s">
        <v>0</v>
      </c>
      <c r="C1041" s="5" t="s">
        <v>1073</v>
      </c>
      <c r="D1041" s="8"/>
      <c r="E1041" s="3">
        <v>19</v>
      </c>
      <c r="F1041" s="9">
        <v>7</v>
      </c>
      <c r="G1041" s="9">
        <v>12</v>
      </c>
      <c r="H1041" s="18">
        <v>0</v>
      </c>
      <c r="I1041" s="20">
        <f t="shared" si="64"/>
        <v>3863000</v>
      </c>
      <c r="J1041" s="22">
        <f t="shared" si="65"/>
        <v>1158900</v>
      </c>
      <c r="K1041" s="22">
        <f t="shared" si="66"/>
        <v>13113000</v>
      </c>
      <c r="L1041" s="22">
        <f t="shared" si="67"/>
        <v>10408900</v>
      </c>
    </row>
    <row r="1042" spans="1:12" ht="40.5" customHeight="1">
      <c r="A1042" s="7">
        <v>810064</v>
      </c>
      <c r="B1042" s="2" t="s">
        <v>31</v>
      </c>
      <c r="C1042" s="5" t="s">
        <v>1074</v>
      </c>
      <c r="D1042" s="8"/>
      <c r="E1042" s="3">
        <v>16</v>
      </c>
      <c r="F1042" s="9">
        <v>5</v>
      </c>
      <c r="G1042" s="9">
        <v>11</v>
      </c>
      <c r="H1042" s="18">
        <v>0</v>
      </c>
      <c r="I1042" s="20">
        <f t="shared" si="64"/>
        <v>3330000</v>
      </c>
      <c r="J1042" s="22">
        <f t="shared" si="65"/>
        <v>999000</v>
      </c>
      <c r="K1042" s="22">
        <f t="shared" si="66"/>
        <v>11557000</v>
      </c>
      <c r="L1042" s="22">
        <f t="shared" si="67"/>
        <v>9226000</v>
      </c>
    </row>
    <row r="1043" spans="1:12" ht="40.5" customHeight="1">
      <c r="A1043" s="7">
        <v>810080</v>
      </c>
      <c r="B1043" s="2" t="s">
        <v>0</v>
      </c>
      <c r="C1043" s="5" t="s">
        <v>1075</v>
      </c>
      <c r="D1043" s="8"/>
      <c r="E1043" s="3">
        <v>20</v>
      </c>
      <c r="F1043" s="9">
        <v>7</v>
      </c>
      <c r="G1043" s="9">
        <v>13</v>
      </c>
      <c r="H1043" s="18">
        <v>0</v>
      </c>
      <c r="I1043" s="20">
        <f t="shared" si="64"/>
        <v>4098000</v>
      </c>
      <c r="J1043" s="22">
        <f t="shared" si="65"/>
        <v>1229400</v>
      </c>
      <c r="K1043" s="22">
        <f t="shared" si="66"/>
        <v>14015000</v>
      </c>
      <c r="L1043" s="22">
        <f t="shared" si="67"/>
        <v>11146400</v>
      </c>
    </row>
    <row r="1044" spans="1:12" ht="40.5" customHeight="1">
      <c r="A1044" s="7">
        <v>810082</v>
      </c>
      <c r="B1044" s="2" t="s">
        <v>0</v>
      </c>
      <c r="C1044" s="5" t="s">
        <v>1076</v>
      </c>
      <c r="D1044" s="8"/>
      <c r="E1044" s="3">
        <v>20</v>
      </c>
      <c r="F1044" s="9">
        <v>7</v>
      </c>
      <c r="G1044" s="9">
        <v>13</v>
      </c>
      <c r="H1044" s="18">
        <v>0</v>
      </c>
      <c r="I1044" s="20">
        <f t="shared" si="64"/>
        <v>4098000</v>
      </c>
      <c r="J1044" s="22">
        <f t="shared" si="65"/>
        <v>1229400</v>
      </c>
      <c r="K1044" s="22">
        <f t="shared" si="66"/>
        <v>14015000</v>
      </c>
      <c r="L1044" s="22">
        <f t="shared" si="67"/>
        <v>11146400</v>
      </c>
    </row>
    <row r="1045" spans="1:12" ht="40.5" customHeight="1">
      <c r="A1045" s="7">
        <v>810084</v>
      </c>
      <c r="B1045" s="2" t="s">
        <v>31</v>
      </c>
      <c r="C1045" s="5" t="s">
        <v>1077</v>
      </c>
      <c r="D1045" s="8"/>
      <c r="E1045" s="3">
        <v>40</v>
      </c>
      <c r="F1045" s="9">
        <v>14</v>
      </c>
      <c r="G1045" s="9">
        <v>26</v>
      </c>
      <c r="H1045" s="18">
        <v>0</v>
      </c>
      <c r="I1045" s="20">
        <f t="shared" si="64"/>
        <v>8196000</v>
      </c>
      <c r="J1045" s="22">
        <f t="shared" si="65"/>
        <v>2458800</v>
      </c>
      <c r="K1045" s="22">
        <f t="shared" si="66"/>
        <v>28030000</v>
      </c>
      <c r="L1045" s="22">
        <f t="shared" si="67"/>
        <v>22292800</v>
      </c>
    </row>
    <row r="1046" spans="1:12" ht="40.5" customHeight="1">
      <c r="A1046" s="7">
        <v>810086</v>
      </c>
      <c r="B1046" s="2" t="s">
        <v>31</v>
      </c>
      <c r="C1046" s="5" t="s">
        <v>1078</v>
      </c>
      <c r="D1046" s="8"/>
      <c r="E1046" s="3">
        <v>50</v>
      </c>
      <c r="F1046" s="9">
        <v>18</v>
      </c>
      <c r="G1046" s="9">
        <v>32</v>
      </c>
      <c r="H1046" s="18">
        <v>0</v>
      </c>
      <c r="I1046" s="20">
        <f t="shared" si="64"/>
        <v>10202000</v>
      </c>
      <c r="J1046" s="22">
        <f t="shared" si="65"/>
        <v>3060600</v>
      </c>
      <c r="K1046" s="22">
        <f t="shared" si="66"/>
        <v>34750000</v>
      </c>
      <c r="L1046" s="22">
        <f t="shared" si="67"/>
        <v>27608600</v>
      </c>
    </row>
    <row r="1047" spans="1:12" ht="40.5" customHeight="1">
      <c r="A1047" s="7">
        <v>810088</v>
      </c>
      <c r="B1047" s="2" t="s">
        <v>31</v>
      </c>
      <c r="C1047" s="5" t="s">
        <v>1079</v>
      </c>
      <c r="D1047" s="8"/>
      <c r="E1047" s="3">
        <v>50</v>
      </c>
      <c r="F1047" s="9">
        <v>18</v>
      </c>
      <c r="G1047" s="9">
        <v>32</v>
      </c>
      <c r="H1047" s="18">
        <v>0</v>
      </c>
      <c r="I1047" s="20">
        <f t="shared" si="64"/>
        <v>10202000</v>
      </c>
      <c r="J1047" s="22">
        <f t="shared" si="65"/>
        <v>3060600</v>
      </c>
      <c r="K1047" s="22">
        <f t="shared" si="66"/>
        <v>34750000</v>
      </c>
      <c r="L1047" s="22">
        <f t="shared" si="67"/>
        <v>27608600</v>
      </c>
    </row>
    <row r="1048" spans="1:12" ht="40.5" customHeight="1">
      <c r="A1048" s="7">
        <v>810100</v>
      </c>
      <c r="B1048" s="2" t="s">
        <v>0</v>
      </c>
      <c r="C1048" s="5" t="s">
        <v>1080</v>
      </c>
      <c r="D1048" s="8"/>
      <c r="E1048" s="3">
        <v>55</v>
      </c>
      <c r="F1048" s="9">
        <v>25</v>
      </c>
      <c r="G1048" s="9">
        <v>30</v>
      </c>
      <c r="H1048" s="18">
        <v>0</v>
      </c>
      <c r="I1048" s="20">
        <f t="shared" si="64"/>
        <v>10775000</v>
      </c>
      <c r="J1048" s="22">
        <f t="shared" si="65"/>
        <v>3232500</v>
      </c>
      <c r="K1048" s="22">
        <f t="shared" si="66"/>
        <v>35235000</v>
      </c>
      <c r="L1048" s="22">
        <f t="shared" si="67"/>
        <v>27692500</v>
      </c>
    </row>
    <row r="1049" spans="1:12" ht="40.5" customHeight="1">
      <c r="A1049" s="7">
        <v>810102</v>
      </c>
      <c r="B1049" s="2" t="s">
        <v>0</v>
      </c>
      <c r="C1049" s="5" t="s">
        <v>1081</v>
      </c>
      <c r="D1049" s="8"/>
      <c r="E1049" s="3">
        <v>55</v>
      </c>
      <c r="F1049" s="9">
        <v>25</v>
      </c>
      <c r="G1049" s="9">
        <v>30</v>
      </c>
      <c r="H1049" s="18">
        <v>0</v>
      </c>
      <c r="I1049" s="20">
        <f t="shared" si="64"/>
        <v>10775000</v>
      </c>
      <c r="J1049" s="22">
        <f t="shared" si="65"/>
        <v>3232500</v>
      </c>
      <c r="K1049" s="22">
        <f t="shared" si="66"/>
        <v>35235000</v>
      </c>
      <c r="L1049" s="22">
        <f t="shared" si="67"/>
        <v>27692500</v>
      </c>
    </row>
    <row r="1050" spans="1:12" ht="40.5" customHeight="1">
      <c r="A1050" s="7">
        <v>810104</v>
      </c>
      <c r="B1050" s="2" t="s">
        <v>0</v>
      </c>
      <c r="C1050" s="5" t="s">
        <v>1082</v>
      </c>
      <c r="D1050" s="8"/>
      <c r="E1050" s="3">
        <v>55</v>
      </c>
      <c r="F1050" s="9">
        <v>25</v>
      </c>
      <c r="G1050" s="9">
        <v>30</v>
      </c>
      <c r="H1050" s="18">
        <v>0</v>
      </c>
      <c r="I1050" s="20">
        <f t="shared" si="64"/>
        <v>10775000</v>
      </c>
      <c r="J1050" s="22">
        <f t="shared" si="65"/>
        <v>3232500</v>
      </c>
      <c r="K1050" s="22">
        <f t="shared" si="66"/>
        <v>35235000</v>
      </c>
      <c r="L1050" s="22">
        <f t="shared" si="67"/>
        <v>27692500</v>
      </c>
    </row>
    <row r="1051" spans="1:12" ht="40.5" customHeight="1">
      <c r="A1051" s="7">
        <v>810106</v>
      </c>
      <c r="B1051" s="2" t="s">
        <v>0</v>
      </c>
      <c r="C1051" s="5" t="s">
        <v>1083</v>
      </c>
      <c r="D1051" s="8"/>
      <c r="E1051" s="3">
        <v>65</v>
      </c>
      <c r="F1051" s="9">
        <v>25</v>
      </c>
      <c r="G1051" s="9">
        <v>40</v>
      </c>
      <c r="H1051" s="18">
        <v>0</v>
      </c>
      <c r="I1051" s="20">
        <f t="shared" si="64"/>
        <v>13125000</v>
      </c>
      <c r="J1051" s="22">
        <f t="shared" si="65"/>
        <v>3937500</v>
      </c>
      <c r="K1051" s="22">
        <f t="shared" si="66"/>
        <v>44255000</v>
      </c>
      <c r="L1051" s="22">
        <f t="shared" si="67"/>
        <v>35067500</v>
      </c>
    </row>
    <row r="1052" spans="1:12" ht="40.5" customHeight="1">
      <c r="A1052" s="7">
        <v>810108</v>
      </c>
      <c r="B1052" s="2" t="s">
        <v>0</v>
      </c>
      <c r="C1052" s="5" t="s">
        <v>1084</v>
      </c>
      <c r="D1052" s="8"/>
      <c r="E1052" s="3">
        <v>55</v>
      </c>
      <c r="F1052" s="9">
        <v>25</v>
      </c>
      <c r="G1052" s="9">
        <v>30</v>
      </c>
      <c r="H1052" s="18">
        <v>0</v>
      </c>
      <c r="I1052" s="20">
        <f t="shared" si="64"/>
        <v>10775000</v>
      </c>
      <c r="J1052" s="22">
        <f t="shared" si="65"/>
        <v>3232500</v>
      </c>
      <c r="K1052" s="22">
        <f t="shared" si="66"/>
        <v>35235000</v>
      </c>
      <c r="L1052" s="22">
        <f t="shared" si="67"/>
        <v>27692500</v>
      </c>
    </row>
    <row r="1053" spans="1:12" ht="40.5" customHeight="1">
      <c r="A1053" s="7">
        <v>810110</v>
      </c>
      <c r="B1053" s="2" t="s">
        <v>31</v>
      </c>
      <c r="C1053" s="5" t="s">
        <v>1085</v>
      </c>
      <c r="D1053" s="8"/>
      <c r="E1053" s="3">
        <v>65</v>
      </c>
      <c r="F1053" s="9">
        <v>22</v>
      </c>
      <c r="G1053" s="9">
        <v>43</v>
      </c>
      <c r="H1053" s="18">
        <v>0</v>
      </c>
      <c r="I1053" s="20">
        <f t="shared" si="64"/>
        <v>13383000</v>
      </c>
      <c r="J1053" s="22">
        <f t="shared" si="65"/>
        <v>4014900</v>
      </c>
      <c r="K1053" s="22">
        <f t="shared" si="66"/>
        <v>45980000</v>
      </c>
      <c r="L1053" s="22">
        <f t="shared" si="67"/>
        <v>36611900</v>
      </c>
    </row>
    <row r="1054" spans="1:12" ht="40.5" customHeight="1">
      <c r="A1054" s="7">
        <v>810112</v>
      </c>
      <c r="B1054" s="2" t="s">
        <v>0</v>
      </c>
      <c r="C1054" s="5" t="s">
        <v>1086</v>
      </c>
      <c r="D1054" s="8"/>
      <c r="E1054" s="3">
        <v>75</v>
      </c>
      <c r="F1054" s="9">
        <v>23</v>
      </c>
      <c r="G1054" s="9">
        <v>52</v>
      </c>
      <c r="H1054" s="18">
        <v>0</v>
      </c>
      <c r="I1054" s="20">
        <f t="shared" si="64"/>
        <v>15647000</v>
      </c>
      <c r="J1054" s="22">
        <f t="shared" si="65"/>
        <v>4694100</v>
      </c>
      <c r="K1054" s="22">
        <f t="shared" si="66"/>
        <v>54425000</v>
      </c>
      <c r="L1054" s="22">
        <f t="shared" si="67"/>
        <v>43472100</v>
      </c>
    </row>
    <row r="1055" spans="1:12" ht="40.5" customHeight="1">
      <c r="A1055" s="7">
        <v>810118</v>
      </c>
      <c r="B1055" s="2" t="s">
        <v>0</v>
      </c>
      <c r="C1055" s="5" t="s">
        <v>1087</v>
      </c>
      <c r="D1055" s="8"/>
      <c r="E1055" s="3">
        <v>37.5</v>
      </c>
      <c r="F1055" s="9">
        <v>11.5</v>
      </c>
      <c r="G1055" s="9">
        <v>26</v>
      </c>
      <c r="H1055" s="18">
        <v>0</v>
      </c>
      <c r="I1055" s="20">
        <f t="shared" si="64"/>
        <v>7823500</v>
      </c>
      <c r="J1055" s="22">
        <f t="shared" si="65"/>
        <v>2347050</v>
      </c>
      <c r="K1055" s="22">
        <f t="shared" si="66"/>
        <v>27212500</v>
      </c>
      <c r="L1055" s="22">
        <f t="shared" si="67"/>
        <v>21736050</v>
      </c>
    </row>
    <row r="1056" spans="1:12" ht="40.5" customHeight="1">
      <c r="A1056" s="7">
        <v>810120</v>
      </c>
      <c r="B1056" s="2" t="s">
        <v>0</v>
      </c>
      <c r="C1056" s="5" t="s">
        <v>1088</v>
      </c>
      <c r="D1056" s="8"/>
      <c r="E1056" s="3">
        <v>37.5</v>
      </c>
      <c r="F1056" s="9">
        <v>11.5</v>
      </c>
      <c r="G1056" s="9">
        <v>26</v>
      </c>
      <c r="H1056" s="18">
        <v>0</v>
      </c>
      <c r="I1056" s="20">
        <f t="shared" si="64"/>
        <v>7823500</v>
      </c>
      <c r="J1056" s="22">
        <f t="shared" si="65"/>
        <v>2347050</v>
      </c>
      <c r="K1056" s="22">
        <f t="shared" si="66"/>
        <v>27212500</v>
      </c>
      <c r="L1056" s="22">
        <f t="shared" si="67"/>
        <v>21736050</v>
      </c>
    </row>
    <row r="1057" spans="1:12" ht="40.5" customHeight="1">
      <c r="A1057" s="7">
        <v>810126</v>
      </c>
      <c r="B1057" s="2" t="s">
        <v>31</v>
      </c>
      <c r="C1057" s="5" t="s">
        <v>1089</v>
      </c>
      <c r="D1057" s="8"/>
      <c r="E1057" s="3">
        <v>37.5</v>
      </c>
      <c r="F1057" s="9">
        <v>11.5</v>
      </c>
      <c r="G1057" s="9">
        <v>26</v>
      </c>
      <c r="H1057" s="18">
        <v>0</v>
      </c>
      <c r="I1057" s="20">
        <f t="shared" si="64"/>
        <v>7823500</v>
      </c>
      <c r="J1057" s="22">
        <f t="shared" si="65"/>
        <v>2347050</v>
      </c>
      <c r="K1057" s="22">
        <f t="shared" si="66"/>
        <v>27212500</v>
      </c>
      <c r="L1057" s="22">
        <f t="shared" si="67"/>
        <v>21736050</v>
      </c>
    </row>
    <row r="1058" spans="1:12" ht="40.5" customHeight="1">
      <c r="A1058" s="7">
        <v>810128</v>
      </c>
      <c r="B1058" s="2" t="s">
        <v>31</v>
      </c>
      <c r="C1058" s="5" t="s">
        <v>1090</v>
      </c>
      <c r="D1058" s="8"/>
      <c r="E1058" s="3">
        <v>37.5</v>
      </c>
      <c r="F1058" s="9">
        <v>11.5</v>
      </c>
      <c r="G1058" s="9">
        <v>26</v>
      </c>
      <c r="H1058" s="18">
        <v>0</v>
      </c>
      <c r="I1058" s="20">
        <f t="shared" si="64"/>
        <v>7823500</v>
      </c>
      <c r="J1058" s="22">
        <f t="shared" si="65"/>
        <v>2347050</v>
      </c>
      <c r="K1058" s="22">
        <f t="shared" si="66"/>
        <v>27212500</v>
      </c>
      <c r="L1058" s="22">
        <f t="shared" si="67"/>
        <v>21736050</v>
      </c>
    </row>
    <row r="1059" spans="1:12" ht="40.5" customHeight="1">
      <c r="A1059" s="7">
        <v>810130</v>
      </c>
      <c r="B1059" s="2" t="s">
        <v>31</v>
      </c>
      <c r="C1059" s="5" t="s">
        <v>1091</v>
      </c>
      <c r="D1059" s="8"/>
      <c r="E1059" s="3">
        <v>75</v>
      </c>
      <c r="F1059" s="9">
        <v>23</v>
      </c>
      <c r="G1059" s="9">
        <v>52</v>
      </c>
      <c r="H1059" s="18">
        <v>0</v>
      </c>
      <c r="I1059" s="20">
        <f t="shared" si="64"/>
        <v>15647000</v>
      </c>
      <c r="J1059" s="22">
        <f t="shared" si="65"/>
        <v>4694100</v>
      </c>
      <c r="K1059" s="22">
        <f t="shared" si="66"/>
        <v>54425000</v>
      </c>
      <c r="L1059" s="22">
        <f t="shared" si="67"/>
        <v>43472100</v>
      </c>
    </row>
    <row r="1060" spans="1:12" ht="40.5" customHeight="1">
      <c r="A1060" s="7">
        <v>810140</v>
      </c>
      <c r="B1060" s="2" t="s">
        <v>31</v>
      </c>
      <c r="C1060" s="5" t="s">
        <v>1092</v>
      </c>
      <c r="D1060" s="8"/>
      <c r="E1060" s="3">
        <v>25</v>
      </c>
      <c r="F1060" s="9">
        <v>9</v>
      </c>
      <c r="G1060" s="9">
        <v>16</v>
      </c>
      <c r="H1060" s="18">
        <v>0</v>
      </c>
      <c r="I1060" s="20">
        <f t="shared" si="64"/>
        <v>5101000</v>
      </c>
      <c r="J1060" s="22">
        <f t="shared" si="65"/>
        <v>1530300</v>
      </c>
      <c r="K1060" s="22">
        <f t="shared" si="66"/>
        <v>17375000</v>
      </c>
      <c r="L1060" s="22">
        <f t="shared" si="67"/>
        <v>13804300</v>
      </c>
    </row>
    <row r="1061" spans="1:12" ht="40.5" customHeight="1">
      <c r="A1061" s="7">
        <v>810142</v>
      </c>
      <c r="B1061" s="2" t="s">
        <v>31</v>
      </c>
      <c r="C1061" s="5" t="s">
        <v>1093</v>
      </c>
      <c r="D1061" s="8"/>
      <c r="E1061" s="3">
        <v>25</v>
      </c>
      <c r="F1061" s="9">
        <v>9</v>
      </c>
      <c r="G1061" s="9">
        <v>16</v>
      </c>
      <c r="H1061" s="18">
        <v>0</v>
      </c>
      <c r="I1061" s="20">
        <f t="shared" si="64"/>
        <v>5101000</v>
      </c>
      <c r="J1061" s="22">
        <f t="shared" si="65"/>
        <v>1530300</v>
      </c>
      <c r="K1061" s="22">
        <f t="shared" si="66"/>
        <v>17375000</v>
      </c>
      <c r="L1061" s="22">
        <f t="shared" si="67"/>
        <v>13804300</v>
      </c>
    </row>
    <row r="1062" spans="1:12" ht="40.5" customHeight="1">
      <c r="A1062" s="7">
        <v>810144</v>
      </c>
      <c r="B1062" s="2" t="s">
        <v>31</v>
      </c>
      <c r="C1062" s="5" t="s">
        <v>1094</v>
      </c>
      <c r="D1062" s="8"/>
      <c r="E1062" s="3">
        <v>50</v>
      </c>
      <c r="F1062" s="9">
        <v>18</v>
      </c>
      <c r="G1062" s="9">
        <v>32</v>
      </c>
      <c r="H1062" s="18">
        <v>0</v>
      </c>
      <c r="I1062" s="20">
        <f t="shared" si="64"/>
        <v>10202000</v>
      </c>
      <c r="J1062" s="22">
        <f t="shared" si="65"/>
        <v>3060600</v>
      </c>
      <c r="K1062" s="22">
        <f t="shared" si="66"/>
        <v>34750000</v>
      </c>
      <c r="L1062" s="22">
        <f t="shared" si="67"/>
        <v>27608600</v>
      </c>
    </row>
    <row r="1063" spans="1:12" ht="40.5" customHeight="1">
      <c r="A1063" s="7">
        <v>810150</v>
      </c>
      <c r="B1063" s="2" t="s">
        <v>0</v>
      </c>
      <c r="C1063" s="5" t="s">
        <v>1095</v>
      </c>
      <c r="D1063" s="8"/>
      <c r="E1063" s="3">
        <v>38</v>
      </c>
      <c r="F1063" s="9">
        <v>12</v>
      </c>
      <c r="G1063" s="9">
        <v>26</v>
      </c>
      <c r="H1063" s="18">
        <v>0</v>
      </c>
      <c r="I1063" s="20">
        <f t="shared" si="64"/>
        <v>7898000</v>
      </c>
      <c r="J1063" s="22">
        <f t="shared" si="65"/>
        <v>2369400</v>
      </c>
      <c r="K1063" s="22">
        <f t="shared" si="66"/>
        <v>27376000</v>
      </c>
      <c r="L1063" s="22">
        <f t="shared" si="67"/>
        <v>21847400</v>
      </c>
    </row>
    <row r="1064" spans="1:12" ht="40.5" customHeight="1">
      <c r="A1064" s="7">
        <v>810152</v>
      </c>
      <c r="B1064" s="2" t="s">
        <v>0</v>
      </c>
      <c r="C1064" s="5" t="s">
        <v>1096</v>
      </c>
      <c r="D1064" s="8"/>
      <c r="E1064" s="3">
        <v>38</v>
      </c>
      <c r="F1064" s="9">
        <v>12</v>
      </c>
      <c r="G1064" s="9">
        <v>26</v>
      </c>
      <c r="H1064" s="18">
        <v>0</v>
      </c>
      <c r="I1064" s="20">
        <f t="shared" si="64"/>
        <v>7898000</v>
      </c>
      <c r="J1064" s="22">
        <f t="shared" si="65"/>
        <v>2369400</v>
      </c>
      <c r="K1064" s="22">
        <f t="shared" si="66"/>
        <v>27376000</v>
      </c>
      <c r="L1064" s="22">
        <f t="shared" si="67"/>
        <v>21847400</v>
      </c>
    </row>
    <row r="1065" spans="1:12" ht="40.5" customHeight="1">
      <c r="A1065" s="7">
        <v>810154</v>
      </c>
      <c r="B1065" s="2" t="s">
        <v>0</v>
      </c>
      <c r="C1065" s="5" t="s">
        <v>1097</v>
      </c>
      <c r="D1065" s="8"/>
      <c r="E1065" s="3">
        <v>38</v>
      </c>
      <c r="F1065" s="9">
        <v>12</v>
      </c>
      <c r="G1065" s="9">
        <v>26</v>
      </c>
      <c r="H1065" s="18">
        <v>0</v>
      </c>
      <c r="I1065" s="20">
        <f t="shared" si="64"/>
        <v>7898000</v>
      </c>
      <c r="J1065" s="22">
        <f t="shared" si="65"/>
        <v>2369400</v>
      </c>
      <c r="K1065" s="22">
        <f t="shared" si="66"/>
        <v>27376000</v>
      </c>
      <c r="L1065" s="22">
        <f t="shared" si="67"/>
        <v>21847400</v>
      </c>
    </row>
    <row r="1066" spans="1:12" ht="40.5" customHeight="1">
      <c r="A1066" s="7">
        <v>810156</v>
      </c>
      <c r="B1066" s="2" t="s">
        <v>0</v>
      </c>
      <c r="C1066" s="5" t="s">
        <v>1098</v>
      </c>
      <c r="D1066" s="8"/>
      <c r="E1066" s="3">
        <v>38</v>
      </c>
      <c r="F1066" s="9">
        <v>12</v>
      </c>
      <c r="G1066" s="9">
        <v>26</v>
      </c>
      <c r="H1066" s="18">
        <v>0</v>
      </c>
      <c r="I1066" s="20">
        <f t="shared" si="64"/>
        <v>7898000</v>
      </c>
      <c r="J1066" s="22">
        <f t="shared" si="65"/>
        <v>2369400</v>
      </c>
      <c r="K1066" s="22">
        <f t="shared" si="66"/>
        <v>27376000</v>
      </c>
      <c r="L1066" s="22">
        <f t="shared" si="67"/>
        <v>21847400</v>
      </c>
    </row>
    <row r="1067" spans="1:12" ht="40.5" customHeight="1">
      <c r="A1067" s="7">
        <v>810158</v>
      </c>
      <c r="B1067" s="2" t="s">
        <v>0</v>
      </c>
      <c r="C1067" s="5" t="s">
        <v>1099</v>
      </c>
      <c r="D1067" s="8"/>
      <c r="E1067" s="3">
        <v>42.5</v>
      </c>
      <c r="F1067" s="9">
        <v>13.5</v>
      </c>
      <c r="G1067" s="9">
        <v>29</v>
      </c>
      <c r="H1067" s="18">
        <v>0</v>
      </c>
      <c r="I1067" s="20">
        <f t="shared" si="64"/>
        <v>8826500</v>
      </c>
      <c r="J1067" s="22">
        <f t="shared" si="65"/>
        <v>2647950</v>
      </c>
      <c r="K1067" s="22">
        <f t="shared" si="66"/>
        <v>30572500</v>
      </c>
      <c r="L1067" s="22">
        <f t="shared" si="67"/>
        <v>24393950</v>
      </c>
    </row>
    <row r="1068" spans="1:12" ht="40.5" customHeight="1">
      <c r="A1068" s="7">
        <v>810160</v>
      </c>
      <c r="B1068" s="2" t="s">
        <v>0</v>
      </c>
      <c r="C1068" s="5" t="s">
        <v>1100</v>
      </c>
      <c r="D1068" s="8"/>
      <c r="E1068" s="3">
        <v>42.5</v>
      </c>
      <c r="F1068" s="9">
        <v>13.5</v>
      </c>
      <c r="G1068" s="9">
        <v>29</v>
      </c>
      <c r="H1068" s="18">
        <v>0</v>
      </c>
      <c r="I1068" s="20">
        <f t="shared" si="64"/>
        <v>8826500</v>
      </c>
      <c r="J1068" s="22">
        <f t="shared" si="65"/>
        <v>2647950</v>
      </c>
      <c r="K1068" s="22">
        <f t="shared" si="66"/>
        <v>30572500</v>
      </c>
      <c r="L1068" s="22">
        <f t="shared" si="67"/>
        <v>24393950</v>
      </c>
    </row>
    <row r="1069" spans="1:12" ht="40.5" customHeight="1">
      <c r="A1069" s="7">
        <v>810162</v>
      </c>
      <c r="B1069" s="2" t="s">
        <v>31</v>
      </c>
      <c r="C1069" s="5" t="s">
        <v>1101</v>
      </c>
      <c r="D1069" s="8"/>
      <c r="E1069" s="3">
        <v>85</v>
      </c>
      <c r="F1069" s="9">
        <v>27</v>
      </c>
      <c r="G1069" s="9">
        <v>58</v>
      </c>
      <c r="H1069" s="18">
        <v>0</v>
      </c>
      <c r="I1069" s="20">
        <f t="shared" si="64"/>
        <v>17653000</v>
      </c>
      <c r="J1069" s="22">
        <f t="shared" si="65"/>
        <v>5295900</v>
      </c>
      <c r="K1069" s="22">
        <f t="shared" si="66"/>
        <v>61145000</v>
      </c>
      <c r="L1069" s="22">
        <f t="shared" si="67"/>
        <v>48787900</v>
      </c>
    </row>
    <row r="1070" spans="1:12" ht="40.5" customHeight="1">
      <c r="A1070" s="7">
        <v>810164</v>
      </c>
      <c r="B1070" s="2" t="s">
        <v>31</v>
      </c>
      <c r="C1070" s="5" t="s">
        <v>1102</v>
      </c>
      <c r="D1070" s="8"/>
      <c r="E1070" s="3">
        <v>120</v>
      </c>
      <c r="F1070" s="9">
        <v>35</v>
      </c>
      <c r="G1070" s="9">
        <v>85</v>
      </c>
      <c r="H1070" s="18">
        <v>0</v>
      </c>
      <c r="I1070" s="20">
        <f t="shared" si="64"/>
        <v>25190000</v>
      </c>
      <c r="J1070" s="22">
        <f t="shared" si="65"/>
        <v>7557000</v>
      </c>
      <c r="K1070" s="22">
        <f t="shared" si="66"/>
        <v>88115000</v>
      </c>
      <c r="L1070" s="22">
        <f t="shared" si="67"/>
        <v>70482000</v>
      </c>
    </row>
    <row r="1071" spans="1:12" ht="40.5" customHeight="1">
      <c r="A1071" s="7">
        <v>810166</v>
      </c>
      <c r="B1071" s="2" t="s">
        <v>31</v>
      </c>
      <c r="C1071" s="5" t="s">
        <v>1103</v>
      </c>
      <c r="D1071" s="8"/>
      <c r="E1071" s="3">
        <v>120</v>
      </c>
      <c r="F1071" s="9">
        <v>35</v>
      </c>
      <c r="G1071" s="9">
        <v>85</v>
      </c>
      <c r="H1071" s="18">
        <v>0</v>
      </c>
      <c r="I1071" s="20">
        <f t="shared" si="64"/>
        <v>25190000</v>
      </c>
      <c r="J1071" s="22">
        <f t="shared" si="65"/>
        <v>7557000</v>
      </c>
      <c r="K1071" s="22">
        <f t="shared" si="66"/>
        <v>88115000</v>
      </c>
      <c r="L1071" s="22">
        <f t="shared" si="67"/>
        <v>70482000</v>
      </c>
    </row>
    <row r="1072" spans="1:12" ht="40.5" customHeight="1">
      <c r="A1072" s="7">
        <v>810180</v>
      </c>
      <c r="B1072" s="2" t="s">
        <v>0</v>
      </c>
      <c r="C1072" s="5" t="s">
        <v>1104</v>
      </c>
      <c r="D1072" s="8"/>
      <c r="E1072" s="3">
        <v>125</v>
      </c>
      <c r="F1072" s="9">
        <v>43</v>
      </c>
      <c r="G1072" s="9">
        <v>82</v>
      </c>
      <c r="H1072" s="18">
        <v>0</v>
      </c>
      <c r="I1072" s="20">
        <f t="shared" si="64"/>
        <v>25677000</v>
      </c>
      <c r="J1072" s="22">
        <f t="shared" si="65"/>
        <v>7703100</v>
      </c>
      <c r="K1072" s="22">
        <f t="shared" si="66"/>
        <v>88025000</v>
      </c>
      <c r="L1072" s="22">
        <f t="shared" si="67"/>
        <v>70051100</v>
      </c>
    </row>
    <row r="1073" spans="1:12" ht="40.5" customHeight="1">
      <c r="A1073" s="7">
        <v>810182</v>
      </c>
      <c r="B1073" s="2" t="s">
        <v>31</v>
      </c>
      <c r="C1073" s="5" t="s">
        <v>1105</v>
      </c>
      <c r="D1073" s="8"/>
      <c r="E1073" s="3">
        <v>150</v>
      </c>
      <c r="F1073" s="9">
        <v>40</v>
      </c>
      <c r="G1073" s="9">
        <v>110</v>
      </c>
      <c r="H1073" s="18">
        <v>0</v>
      </c>
      <c r="I1073" s="20">
        <f t="shared" si="64"/>
        <v>31810000</v>
      </c>
      <c r="J1073" s="22">
        <f t="shared" si="65"/>
        <v>9543000</v>
      </c>
      <c r="K1073" s="22">
        <f t="shared" si="66"/>
        <v>112300000</v>
      </c>
      <c r="L1073" s="22">
        <f t="shared" si="67"/>
        <v>90033000</v>
      </c>
    </row>
    <row r="1074" spans="1:12" ht="40.5" customHeight="1">
      <c r="A1074" s="7">
        <v>810184</v>
      </c>
      <c r="B1074" s="2" t="s">
        <v>0</v>
      </c>
      <c r="C1074" s="5" t="s">
        <v>1106</v>
      </c>
      <c r="D1074" s="8"/>
      <c r="E1074" s="3">
        <v>110</v>
      </c>
      <c r="F1074" s="9">
        <v>45</v>
      </c>
      <c r="G1074" s="9">
        <v>65</v>
      </c>
      <c r="H1074" s="18">
        <v>0</v>
      </c>
      <c r="I1074" s="20">
        <f t="shared" si="64"/>
        <v>21980000</v>
      </c>
      <c r="J1074" s="22">
        <f t="shared" si="65"/>
        <v>6594000</v>
      </c>
      <c r="K1074" s="22">
        <f t="shared" si="66"/>
        <v>73345000</v>
      </c>
      <c r="L1074" s="22">
        <f t="shared" si="67"/>
        <v>57959000</v>
      </c>
    </row>
    <row r="1075" spans="1:12" ht="40.5" customHeight="1">
      <c r="A1075" s="7">
        <v>810186</v>
      </c>
      <c r="B1075" s="2" t="s">
        <v>31</v>
      </c>
      <c r="C1075" s="5" t="s">
        <v>1107</v>
      </c>
      <c r="D1075" s="8"/>
      <c r="E1075" s="3">
        <v>110</v>
      </c>
      <c r="F1075" s="9">
        <v>45</v>
      </c>
      <c r="G1075" s="9">
        <v>65</v>
      </c>
      <c r="H1075" s="18">
        <v>0</v>
      </c>
      <c r="I1075" s="20">
        <f t="shared" si="64"/>
        <v>21980000</v>
      </c>
      <c r="J1075" s="22">
        <f t="shared" si="65"/>
        <v>6594000</v>
      </c>
      <c r="K1075" s="22">
        <f t="shared" si="66"/>
        <v>73345000</v>
      </c>
      <c r="L1075" s="22">
        <f t="shared" si="67"/>
        <v>57959000</v>
      </c>
    </row>
    <row r="1076" spans="1:12" ht="40.5" customHeight="1">
      <c r="A1076" s="7">
        <v>810188</v>
      </c>
      <c r="B1076" s="2" t="s">
        <v>31</v>
      </c>
      <c r="C1076" s="5" t="s">
        <v>1108</v>
      </c>
      <c r="D1076" s="8"/>
      <c r="E1076" s="3">
        <v>120</v>
      </c>
      <c r="F1076" s="9">
        <v>35</v>
      </c>
      <c r="G1076" s="9">
        <v>85</v>
      </c>
      <c r="H1076" s="18">
        <v>0</v>
      </c>
      <c r="I1076" s="20">
        <f t="shared" si="64"/>
        <v>25190000</v>
      </c>
      <c r="J1076" s="22">
        <f t="shared" si="65"/>
        <v>7557000</v>
      </c>
      <c r="K1076" s="22">
        <f t="shared" si="66"/>
        <v>88115000</v>
      </c>
      <c r="L1076" s="22">
        <f t="shared" si="67"/>
        <v>70482000</v>
      </c>
    </row>
    <row r="1077" spans="1:12" ht="40.5" customHeight="1">
      <c r="A1077" s="7">
        <v>810190</v>
      </c>
      <c r="B1077" s="2" t="s">
        <v>31</v>
      </c>
      <c r="C1077" s="5" t="s">
        <v>1109</v>
      </c>
      <c r="D1077" s="8"/>
      <c r="E1077" s="3">
        <v>60</v>
      </c>
      <c r="F1077" s="9">
        <v>10</v>
      </c>
      <c r="G1077" s="9">
        <v>50</v>
      </c>
      <c r="H1077" s="18">
        <v>0</v>
      </c>
      <c r="I1077" s="20">
        <f t="shared" si="64"/>
        <v>13240000</v>
      </c>
      <c r="J1077" s="22">
        <f t="shared" si="65"/>
        <v>3972000</v>
      </c>
      <c r="K1077" s="22">
        <f t="shared" si="66"/>
        <v>48370000</v>
      </c>
      <c r="L1077" s="22">
        <f t="shared" si="67"/>
        <v>39102000</v>
      </c>
    </row>
    <row r="1078" spans="1:12" ht="40.5" customHeight="1">
      <c r="A1078" s="7">
        <v>810192</v>
      </c>
      <c r="B1078" s="2" t="s">
        <v>31</v>
      </c>
      <c r="C1078" s="5" t="s">
        <v>1110</v>
      </c>
      <c r="D1078" s="8"/>
      <c r="E1078" s="3">
        <v>120</v>
      </c>
      <c r="F1078" s="9">
        <v>35</v>
      </c>
      <c r="G1078" s="9">
        <v>85</v>
      </c>
      <c r="H1078" s="18">
        <v>0</v>
      </c>
      <c r="I1078" s="20">
        <f t="shared" si="64"/>
        <v>25190000</v>
      </c>
      <c r="J1078" s="22">
        <f t="shared" si="65"/>
        <v>7557000</v>
      </c>
      <c r="K1078" s="22">
        <f t="shared" si="66"/>
        <v>88115000</v>
      </c>
      <c r="L1078" s="22">
        <f t="shared" si="67"/>
        <v>70482000</v>
      </c>
    </row>
    <row r="1079" spans="1:12" ht="40.5" customHeight="1">
      <c r="A1079" s="7">
        <v>810194</v>
      </c>
      <c r="B1079" s="2" t="s">
        <v>31</v>
      </c>
      <c r="C1079" s="5" t="s">
        <v>1111</v>
      </c>
      <c r="D1079" s="8"/>
      <c r="E1079" s="3">
        <v>110</v>
      </c>
      <c r="F1079" s="9">
        <v>45</v>
      </c>
      <c r="G1079" s="9">
        <v>65</v>
      </c>
      <c r="H1079" s="18">
        <v>0</v>
      </c>
      <c r="I1079" s="20">
        <f t="shared" si="64"/>
        <v>21980000</v>
      </c>
      <c r="J1079" s="22">
        <f t="shared" si="65"/>
        <v>6594000</v>
      </c>
      <c r="K1079" s="22">
        <f t="shared" si="66"/>
        <v>73345000</v>
      </c>
      <c r="L1079" s="22">
        <f t="shared" si="67"/>
        <v>57959000</v>
      </c>
    </row>
    <row r="1080" spans="1:12" ht="40.5" customHeight="1">
      <c r="A1080" s="7">
        <v>810196</v>
      </c>
      <c r="B1080" s="2" t="s">
        <v>31</v>
      </c>
      <c r="C1080" s="5" t="s">
        <v>1112</v>
      </c>
      <c r="D1080" s="8"/>
      <c r="E1080" s="3">
        <v>110</v>
      </c>
      <c r="F1080" s="9">
        <v>45</v>
      </c>
      <c r="G1080" s="9">
        <v>65</v>
      </c>
      <c r="H1080" s="18">
        <v>0</v>
      </c>
      <c r="I1080" s="20">
        <f t="shared" si="64"/>
        <v>21980000</v>
      </c>
      <c r="J1080" s="22">
        <f t="shared" si="65"/>
        <v>6594000</v>
      </c>
      <c r="K1080" s="22">
        <f t="shared" si="66"/>
        <v>73345000</v>
      </c>
      <c r="L1080" s="22">
        <f t="shared" si="67"/>
        <v>57959000</v>
      </c>
    </row>
    <row r="1081" spans="1:12" ht="40.5" customHeight="1">
      <c r="A1081" s="7">
        <v>810198</v>
      </c>
      <c r="B1081" s="2" t="s">
        <v>31</v>
      </c>
      <c r="C1081" s="5" t="s">
        <v>1113</v>
      </c>
      <c r="D1081" s="8"/>
      <c r="E1081" s="3">
        <v>110</v>
      </c>
      <c r="F1081" s="9">
        <v>45</v>
      </c>
      <c r="G1081" s="9">
        <v>65</v>
      </c>
      <c r="H1081" s="18">
        <v>0</v>
      </c>
      <c r="I1081" s="20">
        <f t="shared" si="64"/>
        <v>21980000</v>
      </c>
      <c r="J1081" s="22">
        <f t="shared" si="65"/>
        <v>6594000</v>
      </c>
      <c r="K1081" s="22">
        <f t="shared" si="66"/>
        <v>73345000</v>
      </c>
      <c r="L1081" s="22">
        <f t="shared" si="67"/>
        <v>57959000</v>
      </c>
    </row>
    <row r="1082" spans="1:12" ht="40.5" customHeight="1">
      <c r="A1082" s="7">
        <v>810200</v>
      </c>
      <c r="B1082" s="2" t="s">
        <v>31</v>
      </c>
      <c r="C1082" s="5" t="s">
        <v>1114</v>
      </c>
      <c r="D1082" s="8"/>
      <c r="E1082" s="3">
        <v>110</v>
      </c>
      <c r="F1082" s="9">
        <v>45</v>
      </c>
      <c r="G1082" s="9">
        <v>65</v>
      </c>
      <c r="H1082" s="18">
        <v>0</v>
      </c>
      <c r="I1082" s="20">
        <f t="shared" si="64"/>
        <v>21980000</v>
      </c>
      <c r="J1082" s="22">
        <f t="shared" si="65"/>
        <v>6594000</v>
      </c>
      <c r="K1082" s="22">
        <f t="shared" si="66"/>
        <v>73345000</v>
      </c>
      <c r="L1082" s="22">
        <f t="shared" si="67"/>
        <v>57959000</v>
      </c>
    </row>
    <row r="1083" spans="1:12" ht="40.5" customHeight="1">
      <c r="A1083" s="7">
        <v>810220</v>
      </c>
      <c r="B1083" s="2" t="s">
        <v>0</v>
      </c>
      <c r="C1083" s="5" t="s">
        <v>1115</v>
      </c>
      <c r="D1083" s="8"/>
      <c r="E1083" s="3">
        <v>75</v>
      </c>
      <c r="F1083" s="9">
        <v>20</v>
      </c>
      <c r="G1083" s="9">
        <v>55</v>
      </c>
      <c r="H1083" s="18">
        <v>0</v>
      </c>
      <c r="I1083" s="20">
        <f t="shared" si="64"/>
        <v>15905000</v>
      </c>
      <c r="J1083" s="22">
        <f t="shared" si="65"/>
        <v>4771500</v>
      </c>
      <c r="K1083" s="22">
        <f t="shared" si="66"/>
        <v>56150000</v>
      </c>
      <c r="L1083" s="22">
        <f t="shared" si="67"/>
        <v>45016500</v>
      </c>
    </row>
    <row r="1084" spans="1:12" ht="40.5" customHeight="1">
      <c r="A1084" s="7">
        <v>810222</v>
      </c>
      <c r="B1084" s="2" t="s">
        <v>0</v>
      </c>
      <c r="C1084" s="5" t="s">
        <v>1116</v>
      </c>
      <c r="D1084" s="8"/>
      <c r="E1084" s="3">
        <v>75</v>
      </c>
      <c r="F1084" s="9">
        <v>20</v>
      </c>
      <c r="G1084" s="9">
        <v>55</v>
      </c>
      <c r="H1084" s="18">
        <v>0</v>
      </c>
      <c r="I1084" s="20">
        <f t="shared" si="64"/>
        <v>15905000</v>
      </c>
      <c r="J1084" s="22">
        <f t="shared" si="65"/>
        <v>4771500</v>
      </c>
      <c r="K1084" s="22">
        <f t="shared" si="66"/>
        <v>56150000</v>
      </c>
      <c r="L1084" s="22">
        <f t="shared" si="67"/>
        <v>45016500</v>
      </c>
    </row>
    <row r="1085" spans="1:12" ht="40.5" customHeight="1">
      <c r="A1085" s="7">
        <v>810224</v>
      </c>
      <c r="B1085" s="2" t="s">
        <v>31</v>
      </c>
      <c r="C1085" s="5" t="s">
        <v>1117</v>
      </c>
      <c r="D1085" s="8"/>
      <c r="E1085" s="3">
        <v>110</v>
      </c>
      <c r="F1085" s="9">
        <v>45</v>
      </c>
      <c r="G1085" s="9">
        <v>65</v>
      </c>
      <c r="H1085" s="18">
        <v>0</v>
      </c>
      <c r="I1085" s="20">
        <f t="shared" si="64"/>
        <v>21980000</v>
      </c>
      <c r="J1085" s="22">
        <f t="shared" si="65"/>
        <v>6594000</v>
      </c>
      <c r="K1085" s="22">
        <f t="shared" si="66"/>
        <v>73345000</v>
      </c>
      <c r="L1085" s="22">
        <f t="shared" si="67"/>
        <v>57959000</v>
      </c>
    </row>
    <row r="1086" spans="1:12" ht="40.5" customHeight="1">
      <c r="A1086" s="7">
        <v>810226</v>
      </c>
      <c r="B1086" s="2" t="s">
        <v>31</v>
      </c>
      <c r="C1086" s="5" t="s">
        <v>1118</v>
      </c>
      <c r="D1086" s="8"/>
      <c r="E1086" s="3">
        <v>150</v>
      </c>
      <c r="F1086" s="9">
        <v>40</v>
      </c>
      <c r="G1086" s="9">
        <v>110</v>
      </c>
      <c r="H1086" s="18">
        <v>0</v>
      </c>
      <c r="I1086" s="20">
        <f t="shared" si="64"/>
        <v>31810000</v>
      </c>
      <c r="J1086" s="22">
        <f t="shared" si="65"/>
        <v>9543000</v>
      </c>
      <c r="K1086" s="22">
        <f t="shared" si="66"/>
        <v>112300000</v>
      </c>
      <c r="L1086" s="22">
        <f t="shared" si="67"/>
        <v>90033000</v>
      </c>
    </row>
    <row r="1087" spans="1:12" ht="40.5" customHeight="1">
      <c r="A1087" s="7">
        <v>810228</v>
      </c>
      <c r="B1087" s="2" t="s">
        <v>31</v>
      </c>
      <c r="C1087" s="5" t="s">
        <v>1119</v>
      </c>
      <c r="D1087" s="8"/>
      <c r="E1087" s="3">
        <v>150</v>
      </c>
      <c r="F1087" s="9">
        <v>40</v>
      </c>
      <c r="G1087" s="9">
        <v>110</v>
      </c>
      <c r="H1087" s="18">
        <v>0</v>
      </c>
      <c r="I1087" s="20">
        <f t="shared" si="64"/>
        <v>31810000</v>
      </c>
      <c r="J1087" s="22">
        <f t="shared" si="65"/>
        <v>9543000</v>
      </c>
      <c r="K1087" s="22">
        <f t="shared" si="66"/>
        <v>112300000</v>
      </c>
      <c r="L1087" s="22">
        <f t="shared" si="67"/>
        <v>90033000</v>
      </c>
    </row>
    <row r="1088" spans="1:12" ht="40.5" customHeight="1">
      <c r="A1088" s="7">
        <v>810230</v>
      </c>
      <c r="B1088" s="2" t="s">
        <v>31</v>
      </c>
      <c r="C1088" s="5" t="s">
        <v>1120</v>
      </c>
      <c r="D1088" s="8"/>
      <c r="E1088" s="3">
        <v>150</v>
      </c>
      <c r="F1088" s="9">
        <v>40</v>
      </c>
      <c r="G1088" s="9">
        <v>110</v>
      </c>
      <c r="H1088" s="18">
        <v>0</v>
      </c>
      <c r="I1088" s="20">
        <f t="shared" si="64"/>
        <v>31810000</v>
      </c>
      <c r="J1088" s="22">
        <f t="shared" si="65"/>
        <v>9543000</v>
      </c>
      <c r="K1088" s="22">
        <f t="shared" si="66"/>
        <v>112300000</v>
      </c>
      <c r="L1088" s="22">
        <f t="shared" si="67"/>
        <v>90033000</v>
      </c>
    </row>
    <row r="1089" spans="1:12" ht="40.5" customHeight="1">
      <c r="A1089" s="7">
        <v>810232</v>
      </c>
      <c r="B1089" s="2" t="s">
        <v>31</v>
      </c>
      <c r="C1089" s="5" t="s">
        <v>1121</v>
      </c>
      <c r="D1089" s="8"/>
      <c r="E1089" s="3">
        <v>150</v>
      </c>
      <c r="F1089" s="9">
        <v>40</v>
      </c>
      <c r="G1089" s="9">
        <v>110</v>
      </c>
      <c r="H1089" s="18">
        <v>0</v>
      </c>
      <c r="I1089" s="20">
        <f t="shared" si="64"/>
        <v>31810000</v>
      </c>
      <c r="J1089" s="22">
        <f t="shared" si="65"/>
        <v>9543000</v>
      </c>
      <c r="K1089" s="22">
        <f t="shared" si="66"/>
        <v>112300000</v>
      </c>
      <c r="L1089" s="22">
        <f t="shared" si="67"/>
        <v>90033000</v>
      </c>
    </row>
    <row r="1090" spans="1:12" ht="40.5" customHeight="1">
      <c r="A1090" s="7">
        <v>810234</v>
      </c>
      <c r="B1090" s="2" t="s">
        <v>31</v>
      </c>
      <c r="C1090" s="5" t="s">
        <v>1122</v>
      </c>
      <c r="D1090" s="8"/>
      <c r="E1090" s="3">
        <v>150</v>
      </c>
      <c r="F1090" s="9">
        <v>40</v>
      </c>
      <c r="G1090" s="9">
        <v>110</v>
      </c>
      <c r="H1090" s="18">
        <v>0</v>
      </c>
      <c r="I1090" s="20">
        <f t="shared" si="64"/>
        <v>31810000</v>
      </c>
      <c r="J1090" s="22">
        <f t="shared" si="65"/>
        <v>9543000</v>
      </c>
      <c r="K1090" s="22">
        <f t="shared" si="66"/>
        <v>112300000</v>
      </c>
      <c r="L1090" s="22">
        <f t="shared" si="67"/>
        <v>90033000</v>
      </c>
    </row>
    <row r="1091" spans="1:12" ht="40.5" customHeight="1">
      <c r="A1091" s="7">
        <v>810236</v>
      </c>
      <c r="B1091" s="2" t="s">
        <v>31</v>
      </c>
      <c r="C1091" s="5" t="s">
        <v>1123</v>
      </c>
      <c r="D1091" s="8"/>
      <c r="E1091" s="3">
        <v>150</v>
      </c>
      <c r="F1091" s="9">
        <v>40</v>
      </c>
      <c r="G1091" s="9">
        <v>110</v>
      </c>
      <c r="H1091" s="18">
        <v>0</v>
      </c>
      <c r="I1091" s="20">
        <f t="shared" si="64"/>
        <v>31810000</v>
      </c>
      <c r="J1091" s="22">
        <f t="shared" si="65"/>
        <v>9543000</v>
      </c>
      <c r="K1091" s="22">
        <f t="shared" si="66"/>
        <v>112300000</v>
      </c>
      <c r="L1091" s="22">
        <f t="shared" si="67"/>
        <v>90033000</v>
      </c>
    </row>
    <row r="1092" spans="1:12" ht="40.5" customHeight="1">
      <c r="A1092" s="7">
        <v>810238</v>
      </c>
      <c r="B1092" s="2" t="s">
        <v>31</v>
      </c>
      <c r="C1092" s="5" t="s">
        <v>1124</v>
      </c>
      <c r="D1092" s="8"/>
      <c r="E1092" s="3">
        <v>150</v>
      </c>
      <c r="F1092" s="9">
        <v>40</v>
      </c>
      <c r="G1092" s="9">
        <v>110</v>
      </c>
      <c r="H1092" s="18">
        <v>0</v>
      </c>
      <c r="I1092" s="20">
        <f t="shared" si="64"/>
        <v>31810000</v>
      </c>
      <c r="J1092" s="22">
        <f t="shared" si="65"/>
        <v>9543000</v>
      </c>
      <c r="K1092" s="22">
        <f t="shared" si="66"/>
        <v>112300000</v>
      </c>
      <c r="L1092" s="22">
        <f t="shared" si="67"/>
        <v>90033000</v>
      </c>
    </row>
    <row r="1093" spans="1:12" ht="40.5" customHeight="1">
      <c r="A1093" s="7">
        <v>810240</v>
      </c>
      <c r="B1093" s="2" t="s">
        <v>31</v>
      </c>
      <c r="C1093" s="5" t="s">
        <v>1125</v>
      </c>
      <c r="D1093" s="8"/>
      <c r="E1093" s="3">
        <v>150</v>
      </c>
      <c r="F1093" s="9">
        <v>40</v>
      </c>
      <c r="G1093" s="9">
        <v>110</v>
      </c>
      <c r="H1093" s="18">
        <v>0</v>
      </c>
      <c r="I1093" s="20">
        <f t="shared" si="64"/>
        <v>31810000</v>
      </c>
      <c r="J1093" s="22">
        <f t="shared" si="65"/>
        <v>9543000</v>
      </c>
      <c r="K1093" s="22">
        <f t="shared" si="66"/>
        <v>112300000</v>
      </c>
      <c r="L1093" s="22">
        <f t="shared" si="67"/>
        <v>90033000</v>
      </c>
    </row>
    <row r="1094" spans="1:12" ht="40.5" customHeight="1">
      <c r="A1094" s="7">
        <v>810242</v>
      </c>
      <c r="B1094" s="2" t="s">
        <v>31</v>
      </c>
      <c r="C1094" s="5" t="s">
        <v>1126</v>
      </c>
      <c r="D1094" s="8"/>
      <c r="E1094" s="3">
        <v>150</v>
      </c>
      <c r="F1094" s="9">
        <v>40</v>
      </c>
      <c r="G1094" s="9">
        <v>110</v>
      </c>
      <c r="H1094" s="18">
        <v>0</v>
      </c>
      <c r="I1094" s="20">
        <f t="shared" si="64"/>
        <v>31810000</v>
      </c>
      <c r="J1094" s="22">
        <f t="shared" si="65"/>
        <v>9543000</v>
      </c>
      <c r="K1094" s="22">
        <f t="shared" si="66"/>
        <v>112300000</v>
      </c>
      <c r="L1094" s="22">
        <f t="shared" si="67"/>
        <v>90033000</v>
      </c>
    </row>
    <row r="1095" spans="1:12" ht="40.5" customHeight="1">
      <c r="A1095" s="7">
        <v>810244</v>
      </c>
      <c r="B1095" s="2" t="s">
        <v>31</v>
      </c>
      <c r="C1095" s="5" t="s">
        <v>1127</v>
      </c>
      <c r="D1095" s="8"/>
      <c r="E1095" s="3">
        <v>150</v>
      </c>
      <c r="F1095" s="9">
        <v>40</v>
      </c>
      <c r="G1095" s="9">
        <v>110</v>
      </c>
      <c r="H1095" s="18">
        <v>0</v>
      </c>
      <c r="I1095" s="20">
        <f t="shared" ref="I1095:I1134" si="68">(F1095*149000)+(G1095*235000)</f>
        <v>31810000</v>
      </c>
      <c r="J1095" s="22">
        <f t="shared" ref="J1095:J1134" si="69">I1095*30%</f>
        <v>9543000</v>
      </c>
      <c r="K1095" s="22">
        <f t="shared" ref="K1095:K1134" si="70">(F1095*327000)+(G1095*902000)</f>
        <v>112300000</v>
      </c>
      <c r="L1095" s="22">
        <f t="shared" ref="L1095:L1134" si="71">K1095-(I1095*70%)</f>
        <v>90033000</v>
      </c>
    </row>
    <row r="1096" spans="1:12" ht="40.5" customHeight="1">
      <c r="A1096" s="7">
        <v>810260</v>
      </c>
      <c r="B1096" s="2" t="s">
        <v>31</v>
      </c>
      <c r="C1096" s="5" t="s">
        <v>1128</v>
      </c>
      <c r="D1096" s="8"/>
      <c r="E1096" s="3">
        <v>150</v>
      </c>
      <c r="F1096" s="9">
        <v>40</v>
      </c>
      <c r="G1096" s="9">
        <v>110</v>
      </c>
      <c r="H1096" s="18">
        <v>0</v>
      </c>
      <c r="I1096" s="20">
        <f t="shared" si="68"/>
        <v>31810000</v>
      </c>
      <c r="J1096" s="22">
        <f t="shared" si="69"/>
        <v>9543000</v>
      </c>
      <c r="K1096" s="22">
        <f t="shared" si="70"/>
        <v>112300000</v>
      </c>
      <c r="L1096" s="22">
        <f t="shared" si="71"/>
        <v>90033000</v>
      </c>
    </row>
    <row r="1097" spans="1:12" ht="40.5" customHeight="1">
      <c r="A1097" s="7">
        <v>810262</v>
      </c>
      <c r="B1097" s="2" t="s">
        <v>0</v>
      </c>
      <c r="C1097" s="5" t="s">
        <v>1129</v>
      </c>
      <c r="D1097" s="8"/>
      <c r="E1097" s="3">
        <v>110</v>
      </c>
      <c r="F1097" s="9">
        <v>45</v>
      </c>
      <c r="G1097" s="9">
        <v>65</v>
      </c>
      <c r="H1097" s="18">
        <v>0</v>
      </c>
      <c r="I1097" s="20">
        <f t="shared" si="68"/>
        <v>21980000</v>
      </c>
      <c r="J1097" s="22">
        <f t="shared" si="69"/>
        <v>6594000</v>
      </c>
      <c r="K1097" s="22">
        <f t="shared" si="70"/>
        <v>73345000</v>
      </c>
      <c r="L1097" s="22">
        <f t="shared" si="71"/>
        <v>57959000</v>
      </c>
    </row>
    <row r="1098" spans="1:12" ht="40.5" customHeight="1">
      <c r="A1098" s="7">
        <v>810264</v>
      </c>
      <c r="B1098" s="2" t="s">
        <v>31</v>
      </c>
      <c r="C1098" s="5" t="s">
        <v>1130</v>
      </c>
      <c r="D1098" s="8"/>
      <c r="E1098" s="3">
        <v>150</v>
      </c>
      <c r="F1098" s="9">
        <v>40</v>
      </c>
      <c r="G1098" s="9">
        <v>110</v>
      </c>
      <c r="H1098" s="18">
        <v>0</v>
      </c>
      <c r="I1098" s="20">
        <f t="shared" si="68"/>
        <v>31810000</v>
      </c>
      <c r="J1098" s="22">
        <f t="shared" si="69"/>
        <v>9543000</v>
      </c>
      <c r="K1098" s="22">
        <f t="shared" si="70"/>
        <v>112300000</v>
      </c>
      <c r="L1098" s="22">
        <f t="shared" si="71"/>
        <v>90033000</v>
      </c>
    </row>
    <row r="1099" spans="1:12" ht="40.5" customHeight="1">
      <c r="A1099" s="7">
        <v>810266</v>
      </c>
      <c r="B1099" s="2" t="s">
        <v>31</v>
      </c>
      <c r="C1099" s="5" t="s">
        <v>1131</v>
      </c>
      <c r="D1099" s="8"/>
      <c r="E1099" s="3">
        <v>150</v>
      </c>
      <c r="F1099" s="9">
        <v>40</v>
      </c>
      <c r="G1099" s="9">
        <v>110</v>
      </c>
      <c r="H1099" s="18">
        <v>0</v>
      </c>
      <c r="I1099" s="20">
        <f t="shared" si="68"/>
        <v>31810000</v>
      </c>
      <c r="J1099" s="22">
        <f t="shared" si="69"/>
        <v>9543000</v>
      </c>
      <c r="K1099" s="22">
        <f t="shared" si="70"/>
        <v>112300000</v>
      </c>
      <c r="L1099" s="22">
        <f t="shared" si="71"/>
        <v>90033000</v>
      </c>
    </row>
    <row r="1100" spans="1:12" ht="40.5" customHeight="1">
      <c r="A1100" s="7">
        <v>810268</v>
      </c>
      <c r="B1100" s="2" t="s">
        <v>31</v>
      </c>
      <c r="C1100" s="5" t="s">
        <v>1132</v>
      </c>
      <c r="D1100" s="8"/>
      <c r="E1100" s="3">
        <v>150</v>
      </c>
      <c r="F1100" s="9">
        <v>40</v>
      </c>
      <c r="G1100" s="9">
        <v>110</v>
      </c>
      <c r="H1100" s="18">
        <v>0</v>
      </c>
      <c r="I1100" s="20">
        <f t="shared" si="68"/>
        <v>31810000</v>
      </c>
      <c r="J1100" s="22">
        <f t="shared" si="69"/>
        <v>9543000</v>
      </c>
      <c r="K1100" s="22">
        <f t="shared" si="70"/>
        <v>112300000</v>
      </c>
      <c r="L1100" s="22">
        <f t="shared" si="71"/>
        <v>90033000</v>
      </c>
    </row>
    <row r="1101" spans="1:12" ht="40.5" customHeight="1">
      <c r="A1101" s="7">
        <v>810270</v>
      </c>
      <c r="B1101" s="2" t="s">
        <v>31</v>
      </c>
      <c r="C1101" s="5" t="s">
        <v>1133</v>
      </c>
      <c r="D1101" s="8"/>
      <c r="E1101" s="3">
        <v>150</v>
      </c>
      <c r="F1101" s="9">
        <v>40</v>
      </c>
      <c r="G1101" s="9">
        <v>110</v>
      </c>
      <c r="H1101" s="18">
        <v>0</v>
      </c>
      <c r="I1101" s="20">
        <f t="shared" si="68"/>
        <v>31810000</v>
      </c>
      <c r="J1101" s="22">
        <f t="shared" si="69"/>
        <v>9543000</v>
      </c>
      <c r="K1101" s="22">
        <f t="shared" si="70"/>
        <v>112300000</v>
      </c>
      <c r="L1101" s="22">
        <f t="shared" si="71"/>
        <v>90033000</v>
      </c>
    </row>
    <row r="1102" spans="1:12" ht="40.5" customHeight="1">
      <c r="A1102" s="7">
        <v>810280</v>
      </c>
      <c r="B1102" s="2" t="s">
        <v>31</v>
      </c>
      <c r="C1102" s="5" t="s">
        <v>1134</v>
      </c>
      <c r="D1102" s="8"/>
      <c r="E1102" s="3">
        <v>150</v>
      </c>
      <c r="F1102" s="9">
        <v>40</v>
      </c>
      <c r="G1102" s="9">
        <v>110</v>
      </c>
      <c r="H1102" s="18">
        <v>0</v>
      </c>
      <c r="I1102" s="20">
        <f t="shared" si="68"/>
        <v>31810000</v>
      </c>
      <c r="J1102" s="22">
        <f t="shared" si="69"/>
        <v>9543000</v>
      </c>
      <c r="K1102" s="22">
        <f t="shared" si="70"/>
        <v>112300000</v>
      </c>
      <c r="L1102" s="22">
        <f t="shared" si="71"/>
        <v>90033000</v>
      </c>
    </row>
    <row r="1103" spans="1:12" ht="40.5" customHeight="1">
      <c r="A1103" s="7">
        <v>810282</v>
      </c>
      <c r="B1103" s="2" t="s">
        <v>31</v>
      </c>
      <c r="C1103" s="5" t="s">
        <v>1135</v>
      </c>
      <c r="D1103" s="8"/>
      <c r="E1103" s="3">
        <v>150</v>
      </c>
      <c r="F1103" s="9">
        <v>40</v>
      </c>
      <c r="G1103" s="9">
        <v>110</v>
      </c>
      <c r="H1103" s="18">
        <v>0</v>
      </c>
      <c r="I1103" s="20">
        <f t="shared" si="68"/>
        <v>31810000</v>
      </c>
      <c r="J1103" s="22">
        <f t="shared" si="69"/>
        <v>9543000</v>
      </c>
      <c r="K1103" s="22">
        <f t="shared" si="70"/>
        <v>112300000</v>
      </c>
      <c r="L1103" s="22">
        <f t="shared" si="71"/>
        <v>90033000</v>
      </c>
    </row>
    <row r="1104" spans="1:12" ht="40.5" customHeight="1">
      <c r="A1104" s="7">
        <v>810300</v>
      </c>
      <c r="B1104" s="2" t="s">
        <v>31</v>
      </c>
      <c r="C1104" s="5" t="s">
        <v>1136</v>
      </c>
      <c r="D1104" s="8" t="s">
        <v>1137</v>
      </c>
      <c r="E1104" s="3">
        <v>52</v>
      </c>
      <c r="F1104" s="9">
        <v>25</v>
      </c>
      <c r="G1104" s="9">
        <v>27</v>
      </c>
      <c r="H1104" s="18">
        <v>0</v>
      </c>
      <c r="I1104" s="20">
        <f t="shared" si="68"/>
        <v>10070000</v>
      </c>
      <c r="J1104" s="22">
        <f t="shared" si="69"/>
        <v>3021000</v>
      </c>
      <c r="K1104" s="22">
        <f t="shared" si="70"/>
        <v>32529000</v>
      </c>
      <c r="L1104" s="22">
        <f t="shared" si="71"/>
        <v>25480000</v>
      </c>
    </row>
    <row r="1105" spans="1:12" ht="40.5" customHeight="1">
      <c r="A1105" s="7">
        <v>810302</v>
      </c>
      <c r="B1105" s="2" t="s">
        <v>31</v>
      </c>
      <c r="C1105" s="5" t="s">
        <v>1138</v>
      </c>
      <c r="D1105" s="8" t="s">
        <v>1137</v>
      </c>
      <c r="E1105" s="3">
        <v>69</v>
      </c>
      <c r="F1105" s="9">
        <v>32</v>
      </c>
      <c r="G1105" s="9">
        <v>37</v>
      </c>
      <c r="H1105" s="18">
        <v>0</v>
      </c>
      <c r="I1105" s="20">
        <f t="shared" si="68"/>
        <v>13463000</v>
      </c>
      <c r="J1105" s="22">
        <f t="shared" si="69"/>
        <v>4038900</v>
      </c>
      <c r="K1105" s="22">
        <f t="shared" si="70"/>
        <v>43838000</v>
      </c>
      <c r="L1105" s="22">
        <f t="shared" si="71"/>
        <v>34413900</v>
      </c>
    </row>
    <row r="1106" spans="1:12" ht="40.5" customHeight="1">
      <c r="A1106" s="7">
        <v>810304</v>
      </c>
      <c r="B1106" s="2" t="s">
        <v>31</v>
      </c>
      <c r="C1106" s="5" t="s">
        <v>1139</v>
      </c>
      <c r="D1106" s="8" t="s">
        <v>1137</v>
      </c>
      <c r="E1106" s="3">
        <v>88</v>
      </c>
      <c r="F1106" s="9">
        <v>40</v>
      </c>
      <c r="G1106" s="9">
        <v>48</v>
      </c>
      <c r="H1106" s="18">
        <v>0</v>
      </c>
      <c r="I1106" s="20">
        <f t="shared" si="68"/>
        <v>17240000</v>
      </c>
      <c r="J1106" s="22">
        <f t="shared" si="69"/>
        <v>5172000</v>
      </c>
      <c r="K1106" s="22">
        <f t="shared" si="70"/>
        <v>56376000</v>
      </c>
      <c r="L1106" s="22">
        <f t="shared" si="71"/>
        <v>44308000</v>
      </c>
    </row>
    <row r="1107" spans="1:12" ht="40.5" customHeight="1">
      <c r="A1107" s="7">
        <v>810306</v>
      </c>
      <c r="B1107" s="2" t="s">
        <v>31</v>
      </c>
      <c r="C1107" s="5" t="s">
        <v>1140</v>
      </c>
      <c r="D1107" s="8" t="s">
        <v>1137</v>
      </c>
      <c r="E1107" s="3">
        <v>104</v>
      </c>
      <c r="F1107" s="9">
        <v>45</v>
      </c>
      <c r="G1107" s="9">
        <v>59</v>
      </c>
      <c r="H1107" s="18">
        <v>0</v>
      </c>
      <c r="I1107" s="20">
        <f t="shared" si="68"/>
        <v>20570000</v>
      </c>
      <c r="J1107" s="22">
        <f t="shared" si="69"/>
        <v>6171000</v>
      </c>
      <c r="K1107" s="22">
        <f t="shared" si="70"/>
        <v>67933000</v>
      </c>
      <c r="L1107" s="22">
        <f t="shared" si="71"/>
        <v>53534000</v>
      </c>
    </row>
    <row r="1108" spans="1:12" ht="40.5" customHeight="1">
      <c r="A1108" s="7">
        <v>810308</v>
      </c>
      <c r="B1108" s="2" t="s">
        <v>1141</v>
      </c>
      <c r="C1108" s="5" t="s">
        <v>1142</v>
      </c>
      <c r="D1108" s="8" t="s">
        <v>1137</v>
      </c>
      <c r="E1108" s="3">
        <v>42</v>
      </c>
      <c r="F1108" s="9">
        <v>20</v>
      </c>
      <c r="G1108" s="9">
        <v>22</v>
      </c>
      <c r="H1108" s="18">
        <v>0</v>
      </c>
      <c r="I1108" s="20">
        <f t="shared" si="68"/>
        <v>8150000</v>
      </c>
      <c r="J1108" s="22">
        <f t="shared" si="69"/>
        <v>2445000</v>
      </c>
      <c r="K1108" s="22">
        <f t="shared" si="70"/>
        <v>26384000</v>
      </c>
      <c r="L1108" s="22">
        <f t="shared" si="71"/>
        <v>20679000</v>
      </c>
    </row>
    <row r="1109" spans="1:12" ht="40.5" customHeight="1">
      <c r="A1109" s="7">
        <v>810310</v>
      </c>
      <c r="B1109" s="2" t="s">
        <v>1141</v>
      </c>
      <c r="C1109" s="5" t="s">
        <v>1143</v>
      </c>
      <c r="D1109" s="8" t="s">
        <v>1144</v>
      </c>
      <c r="E1109" s="3">
        <v>26</v>
      </c>
      <c r="F1109" s="9">
        <v>10</v>
      </c>
      <c r="G1109" s="9">
        <v>16</v>
      </c>
      <c r="H1109" s="18">
        <v>0</v>
      </c>
      <c r="I1109" s="20">
        <f t="shared" si="68"/>
        <v>5250000</v>
      </c>
      <c r="J1109" s="22">
        <f t="shared" si="69"/>
        <v>1575000</v>
      </c>
      <c r="K1109" s="22">
        <f t="shared" si="70"/>
        <v>17702000</v>
      </c>
      <c r="L1109" s="22">
        <f t="shared" si="71"/>
        <v>14027000</v>
      </c>
    </row>
    <row r="1110" spans="1:12" ht="40.5" customHeight="1">
      <c r="A1110" s="7">
        <v>810320</v>
      </c>
      <c r="B1110" s="2" t="s">
        <v>0</v>
      </c>
      <c r="C1110" s="5" t="s">
        <v>1145</v>
      </c>
      <c r="D1110" s="8"/>
      <c r="E1110" s="3">
        <v>18</v>
      </c>
      <c r="F1110" s="9">
        <v>6</v>
      </c>
      <c r="G1110" s="9">
        <v>12</v>
      </c>
      <c r="H1110" s="18">
        <v>0</v>
      </c>
      <c r="I1110" s="20">
        <f t="shared" si="68"/>
        <v>3714000</v>
      </c>
      <c r="J1110" s="22">
        <f t="shared" si="69"/>
        <v>1114200</v>
      </c>
      <c r="K1110" s="22">
        <f t="shared" si="70"/>
        <v>12786000</v>
      </c>
      <c r="L1110" s="22">
        <f t="shared" si="71"/>
        <v>10186200</v>
      </c>
    </row>
    <row r="1111" spans="1:12" ht="40.5" customHeight="1">
      <c r="A1111" s="7">
        <v>810322</v>
      </c>
      <c r="B1111" s="2" t="s">
        <v>0</v>
      </c>
      <c r="C1111" s="5" t="s">
        <v>1146</v>
      </c>
      <c r="D1111" s="8"/>
      <c r="E1111" s="3">
        <v>25</v>
      </c>
      <c r="F1111" s="9">
        <v>8</v>
      </c>
      <c r="G1111" s="9">
        <v>17</v>
      </c>
      <c r="H1111" s="18">
        <v>0</v>
      </c>
      <c r="I1111" s="20">
        <f t="shared" si="68"/>
        <v>5187000</v>
      </c>
      <c r="J1111" s="22">
        <f t="shared" si="69"/>
        <v>1556100</v>
      </c>
      <c r="K1111" s="22">
        <f t="shared" si="70"/>
        <v>17950000</v>
      </c>
      <c r="L1111" s="22">
        <f t="shared" si="71"/>
        <v>14319100</v>
      </c>
    </row>
    <row r="1112" spans="1:12" ht="40.5" customHeight="1">
      <c r="A1112" s="7">
        <v>810324</v>
      </c>
      <c r="B1112" s="2" t="s">
        <v>0</v>
      </c>
      <c r="C1112" s="5" t="s">
        <v>1147</v>
      </c>
      <c r="D1112" s="8"/>
      <c r="E1112" s="3">
        <v>25</v>
      </c>
      <c r="F1112" s="9">
        <v>8</v>
      </c>
      <c r="G1112" s="9">
        <v>17</v>
      </c>
      <c r="H1112" s="18">
        <v>0</v>
      </c>
      <c r="I1112" s="20">
        <f t="shared" si="68"/>
        <v>5187000</v>
      </c>
      <c r="J1112" s="22">
        <f t="shared" si="69"/>
        <v>1556100</v>
      </c>
      <c r="K1112" s="22">
        <f t="shared" si="70"/>
        <v>17950000</v>
      </c>
      <c r="L1112" s="22">
        <f t="shared" si="71"/>
        <v>14319100</v>
      </c>
    </row>
    <row r="1113" spans="1:12" ht="40.5" customHeight="1">
      <c r="A1113" s="7">
        <v>810326</v>
      </c>
      <c r="B1113" s="2" t="s">
        <v>0</v>
      </c>
      <c r="C1113" s="5" t="s">
        <v>1148</v>
      </c>
      <c r="D1113" s="8"/>
      <c r="E1113" s="3">
        <v>25</v>
      </c>
      <c r="F1113" s="9">
        <v>8</v>
      </c>
      <c r="G1113" s="9">
        <v>17</v>
      </c>
      <c r="H1113" s="18">
        <v>0</v>
      </c>
      <c r="I1113" s="20">
        <f t="shared" si="68"/>
        <v>5187000</v>
      </c>
      <c r="J1113" s="22">
        <f t="shared" si="69"/>
        <v>1556100</v>
      </c>
      <c r="K1113" s="22">
        <f t="shared" si="70"/>
        <v>17950000</v>
      </c>
      <c r="L1113" s="22">
        <f t="shared" si="71"/>
        <v>14319100</v>
      </c>
    </row>
    <row r="1114" spans="1:12" ht="40.5" customHeight="1">
      <c r="A1114" s="7">
        <v>810328</v>
      </c>
      <c r="B1114" s="2" t="s">
        <v>0</v>
      </c>
      <c r="C1114" s="5" t="s">
        <v>1149</v>
      </c>
      <c r="D1114" s="8"/>
      <c r="E1114" s="3">
        <v>50</v>
      </c>
      <c r="F1114" s="9">
        <v>15</v>
      </c>
      <c r="G1114" s="9">
        <v>35</v>
      </c>
      <c r="H1114" s="18">
        <v>0</v>
      </c>
      <c r="I1114" s="20">
        <f t="shared" si="68"/>
        <v>10460000</v>
      </c>
      <c r="J1114" s="22">
        <f t="shared" si="69"/>
        <v>3138000</v>
      </c>
      <c r="K1114" s="22">
        <f t="shared" si="70"/>
        <v>36475000</v>
      </c>
      <c r="L1114" s="22">
        <f t="shared" si="71"/>
        <v>29153000</v>
      </c>
    </row>
    <row r="1115" spans="1:12" ht="40.5" customHeight="1">
      <c r="A1115" s="7">
        <v>810330</v>
      </c>
      <c r="B1115" s="2" t="s">
        <v>0</v>
      </c>
      <c r="C1115" s="5" t="s">
        <v>1150</v>
      </c>
      <c r="D1115" s="8"/>
      <c r="E1115" s="3">
        <v>48</v>
      </c>
      <c r="F1115" s="9">
        <v>14</v>
      </c>
      <c r="G1115" s="9">
        <v>34</v>
      </c>
      <c r="H1115" s="18">
        <v>0</v>
      </c>
      <c r="I1115" s="20">
        <f t="shared" si="68"/>
        <v>10076000</v>
      </c>
      <c r="J1115" s="22">
        <f t="shared" si="69"/>
        <v>3022800</v>
      </c>
      <c r="K1115" s="22">
        <f t="shared" si="70"/>
        <v>35246000</v>
      </c>
      <c r="L1115" s="22">
        <f t="shared" si="71"/>
        <v>28192800</v>
      </c>
    </row>
    <row r="1116" spans="1:12" ht="40.5" customHeight="1">
      <c r="A1116" s="7">
        <v>810332</v>
      </c>
      <c r="B1116" s="2" t="s">
        <v>0</v>
      </c>
      <c r="C1116" s="5" t="s">
        <v>1151</v>
      </c>
      <c r="D1116" s="8"/>
      <c r="E1116" s="3">
        <v>48</v>
      </c>
      <c r="F1116" s="9">
        <v>14</v>
      </c>
      <c r="G1116" s="9">
        <v>34</v>
      </c>
      <c r="H1116" s="18">
        <v>0</v>
      </c>
      <c r="I1116" s="20">
        <f t="shared" si="68"/>
        <v>10076000</v>
      </c>
      <c r="J1116" s="22">
        <f t="shared" si="69"/>
        <v>3022800</v>
      </c>
      <c r="K1116" s="22">
        <f t="shared" si="70"/>
        <v>35246000</v>
      </c>
      <c r="L1116" s="22">
        <f t="shared" si="71"/>
        <v>28192800</v>
      </c>
    </row>
    <row r="1117" spans="1:12" ht="40.5" customHeight="1">
      <c r="A1117" s="7">
        <v>810334</v>
      </c>
      <c r="B1117" s="2" t="s">
        <v>0</v>
      </c>
      <c r="C1117" s="5" t="s">
        <v>1152</v>
      </c>
      <c r="D1117" s="8"/>
      <c r="E1117" s="3">
        <v>48</v>
      </c>
      <c r="F1117" s="9">
        <v>14</v>
      </c>
      <c r="G1117" s="9">
        <v>34</v>
      </c>
      <c r="H1117" s="18">
        <v>0</v>
      </c>
      <c r="I1117" s="20">
        <f t="shared" si="68"/>
        <v>10076000</v>
      </c>
      <c r="J1117" s="22">
        <f t="shared" si="69"/>
        <v>3022800</v>
      </c>
      <c r="K1117" s="22">
        <f t="shared" si="70"/>
        <v>35246000</v>
      </c>
      <c r="L1117" s="22">
        <f t="shared" si="71"/>
        <v>28192800</v>
      </c>
    </row>
    <row r="1118" spans="1:12" ht="40.5" customHeight="1">
      <c r="A1118" s="7">
        <v>810336</v>
      </c>
      <c r="B1118" s="2" t="s">
        <v>0</v>
      </c>
      <c r="C1118" s="5" t="s">
        <v>1153</v>
      </c>
      <c r="D1118" s="8"/>
      <c r="E1118" s="3">
        <v>32</v>
      </c>
      <c r="F1118" s="9">
        <v>13</v>
      </c>
      <c r="G1118" s="9">
        <v>19</v>
      </c>
      <c r="H1118" s="18">
        <v>0</v>
      </c>
      <c r="I1118" s="20">
        <f t="shared" si="68"/>
        <v>6402000</v>
      </c>
      <c r="J1118" s="22">
        <f t="shared" si="69"/>
        <v>1920600</v>
      </c>
      <c r="K1118" s="22">
        <f t="shared" si="70"/>
        <v>21389000</v>
      </c>
      <c r="L1118" s="22">
        <f t="shared" si="71"/>
        <v>16907600</v>
      </c>
    </row>
    <row r="1119" spans="1:12" ht="40.5" customHeight="1">
      <c r="A1119" s="7">
        <v>810338</v>
      </c>
      <c r="B1119" s="2" t="s">
        <v>1049</v>
      </c>
      <c r="C1119" s="5" t="s">
        <v>1154</v>
      </c>
      <c r="D1119" s="8"/>
      <c r="E1119" s="3">
        <v>11</v>
      </c>
      <c r="F1119" s="9">
        <v>9</v>
      </c>
      <c r="G1119" s="9">
        <v>2</v>
      </c>
      <c r="H1119" s="18">
        <v>0</v>
      </c>
      <c r="I1119" s="20">
        <f t="shared" si="68"/>
        <v>1811000</v>
      </c>
      <c r="J1119" s="22">
        <f t="shared" si="69"/>
        <v>543300</v>
      </c>
      <c r="K1119" s="22">
        <f t="shared" si="70"/>
        <v>4747000</v>
      </c>
      <c r="L1119" s="22">
        <f t="shared" si="71"/>
        <v>3479300</v>
      </c>
    </row>
    <row r="1120" spans="1:12" ht="40.5" customHeight="1">
      <c r="A1120" s="7">
        <v>810340</v>
      </c>
      <c r="B1120" s="2" t="s">
        <v>1049</v>
      </c>
      <c r="C1120" s="5" t="s">
        <v>1155</v>
      </c>
      <c r="D1120" s="8"/>
      <c r="E1120" s="3">
        <v>10</v>
      </c>
      <c r="F1120" s="9">
        <v>2</v>
      </c>
      <c r="G1120" s="9">
        <v>8</v>
      </c>
      <c r="H1120" s="18">
        <v>0</v>
      </c>
      <c r="I1120" s="20">
        <f t="shared" si="68"/>
        <v>2178000</v>
      </c>
      <c r="J1120" s="22">
        <f t="shared" si="69"/>
        <v>653400</v>
      </c>
      <c r="K1120" s="22">
        <f t="shared" si="70"/>
        <v>7870000</v>
      </c>
      <c r="L1120" s="22">
        <f t="shared" si="71"/>
        <v>6345400</v>
      </c>
    </row>
    <row r="1121" spans="1:12" ht="40.5" customHeight="1">
      <c r="A1121" s="7">
        <v>810342</v>
      </c>
      <c r="B1121" s="2" t="s">
        <v>0</v>
      </c>
      <c r="C1121" s="5" t="s">
        <v>1156</v>
      </c>
      <c r="D1121" s="8" t="s">
        <v>1157</v>
      </c>
      <c r="E1121" s="3">
        <v>18</v>
      </c>
      <c r="F1121" s="9">
        <v>6</v>
      </c>
      <c r="G1121" s="9">
        <v>12</v>
      </c>
      <c r="H1121" s="18">
        <v>0</v>
      </c>
      <c r="I1121" s="20">
        <f t="shared" si="68"/>
        <v>3714000</v>
      </c>
      <c r="J1121" s="22">
        <f t="shared" si="69"/>
        <v>1114200</v>
      </c>
      <c r="K1121" s="22">
        <f t="shared" si="70"/>
        <v>12786000</v>
      </c>
      <c r="L1121" s="22">
        <f t="shared" si="71"/>
        <v>10186200</v>
      </c>
    </row>
    <row r="1122" spans="1:12" ht="40.5" customHeight="1">
      <c r="A1122" s="7">
        <v>810344</v>
      </c>
      <c r="B1122" s="2" t="s">
        <v>0</v>
      </c>
      <c r="C1122" s="5" t="s">
        <v>1158</v>
      </c>
      <c r="D1122" s="8"/>
      <c r="E1122" s="3">
        <v>18</v>
      </c>
      <c r="F1122" s="9">
        <v>6</v>
      </c>
      <c r="G1122" s="9">
        <v>12</v>
      </c>
      <c r="H1122" s="18">
        <v>0</v>
      </c>
      <c r="I1122" s="20">
        <f t="shared" si="68"/>
        <v>3714000</v>
      </c>
      <c r="J1122" s="22">
        <f t="shared" si="69"/>
        <v>1114200</v>
      </c>
      <c r="K1122" s="22">
        <f t="shared" si="70"/>
        <v>12786000</v>
      </c>
      <c r="L1122" s="22">
        <f t="shared" si="71"/>
        <v>10186200</v>
      </c>
    </row>
    <row r="1123" spans="1:12" ht="40.5" customHeight="1">
      <c r="A1123" s="7">
        <v>810346</v>
      </c>
      <c r="B1123" s="2" t="s">
        <v>0</v>
      </c>
      <c r="C1123" s="5" t="s">
        <v>1159</v>
      </c>
      <c r="D1123" s="8" t="s">
        <v>1160</v>
      </c>
      <c r="E1123" s="3">
        <v>25</v>
      </c>
      <c r="F1123" s="9">
        <v>7</v>
      </c>
      <c r="G1123" s="9">
        <v>18</v>
      </c>
      <c r="H1123" s="18">
        <v>0</v>
      </c>
      <c r="I1123" s="20">
        <f t="shared" si="68"/>
        <v>5273000</v>
      </c>
      <c r="J1123" s="22">
        <f t="shared" si="69"/>
        <v>1581900</v>
      </c>
      <c r="K1123" s="22">
        <f t="shared" si="70"/>
        <v>18525000</v>
      </c>
      <c r="L1123" s="22">
        <f t="shared" si="71"/>
        <v>14833900</v>
      </c>
    </row>
    <row r="1124" spans="1:12" ht="40.5" customHeight="1">
      <c r="A1124" s="7">
        <v>810348</v>
      </c>
      <c r="B1124" s="2" t="s">
        <v>0</v>
      </c>
      <c r="C1124" s="5" t="s">
        <v>1161</v>
      </c>
      <c r="D1124" s="8" t="s">
        <v>1137</v>
      </c>
      <c r="E1124" s="3">
        <v>17</v>
      </c>
      <c r="F1124" s="9">
        <v>4</v>
      </c>
      <c r="G1124" s="9">
        <v>13</v>
      </c>
      <c r="H1124" s="18">
        <v>0</v>
      </c>
      <c r="I1124" s="20">
        <f t="shared" si="68"/>
        <v>3651000</v>
      </c>
      <c r="J1124" s="22">
        <f t="shared" si="69"/>
        <v>1095300</v>
      </c>
      <c r="K1124" s="22">
        <f t="shared" si="70"/>
        <v>13034000</v>
      </c>
      <c r="L1124" s="22">
        <f t="shared" si="71"/>
        <v>10478300</v>
      </c>
    </row>
    <row r="1125" spans="1:12" ht="40.5" customHeight="1">
      <c r="A1125" s="7">
        <v>810360</v>
      </c>
      <c r="B1125" s="2" t="s">
        <v>1049</v>
      </c>
      <c r="C1125" s="5" t="s">
        <v>1162</v>
      </c>
      <c r="D1125" s="8"/>
      <c r="E1125" s="3">
        <v>6</v>
      </c>
      <c r="F1125" s="9">
        <v>1.5</v>
      </c>
      <c r="G1125" s="9">
        <v>4.5</v>
      </c>
      <c r="H1125" s="18">
        <v>0</v>
      </c>
      <c r="I1125" s="20">
        <f t="shared" si="68"/>
        <v>1281000</v>
      </c>
      <c r="J1125" s="22">
        <f t="shared" si="69"/>
        <v>384300</v>
      </c>
      <c r="K1125" s="22">
        <f t="shared" si="70"/>
        <v>4549500</v>
      </c>
      <c r="L1125" s="22">
        <f t="shared" si="71"/>
        <v>3652800</v>
      </c>
    </row>
    <row r="1126" spans="1:12" ht="40.5" customHeight="1">
      <c r="A1126" s="7">
        <v>810370</v>
      </c>
      <c r="B1126" s="2" t="s">
        <v>31</v>
      </c>
      <c r="C1126" s="11" t="s">
        <v>1163</v>
      </c>
      <c r="D1126" s="8"/>
      <c r="E1126" s="3">
        <v>150</v>
      </c>
      <c r="F1126" s="9">
        <v>40</v>
      </c>
      <c r="G1126" s="9">
        <v>110</v>
      </c>
      <c r="H1126" s="18">
        <v>0</v>
      </c>
      <c r="I1126" s="20">
        <f t="shared" si="68"/>
        <v>31810000</v>
      </c>
      <c r="J1126" s="22">
        <f t="shared" si="69"/>
        <v>9543000</v>
      </c>
      <c r="K1126" s="22">
        <f t="shared" si="70"/>
        <v>112300000</v>
      </c>
      <c r="L1126" s="22">
        <f t="shared" si="71"/>
        <v>90033000</v>
      </c>
    </row>
    <row r="1127" spans="1:12" ht="40.5" customHeight="1">
      <c r="A1127" s="7">
        <v>810372</v>
      </c>
      <c r="B1127" s="2" t="s">
        <v>1141</v>
      </c>
      <c r="C1127" s="11" t="s">
        <v>1164</v>
      </c>
      <c r="D1127" s="8"/>
      <c r="E1127" s="3">
        <v>25</v>
      </c>
      <c r="F1127" s="9">
        <v>8</v>
      </c>
      <c r="G1127" s="9">
        <v>17</v>
      </c>
      <c r="H1127" s="18">
        <v>0</v>
      </c>
      <c r="I1127" s="20">
        <f t="shared" si="68"/>
        <v>5187000</v>
      </c>
      <c r="J1127" s="22">
        <f t="shared" si="69"/>
        <v>1556100</v>
      </c>
      <c r="K1127" s="22">
        <f t="shared" si="70"/>
        <v>17950000</v>
      </c>
      <c r="L1127" s="22">
        <f t="shared" si="71"/>
        <v>14319100</v>
      </c>
    </row>
    <row r="1128" spans="1:12" ht="40.5" customHeight="1">
      <c r="A1128" s="7">
        <v>810374</v>
      </c>
      <c r="B1128" s="2" t="s">
        <v>31</v>
      </c>
      <c r="C1128" s="11" t="s">
        <v>1165</v>
      </c>
      <c r="D1128" s="8"/>
      <c r="E1128" s="3">
        <v>75</v>
      </c>
      <c r="F1128" s="9">
        <v>20</v>
      </c>
      <c r="G1128" s="9">
        <v>55</v>
      </c>
      <c r="H1128" s="18">
        <v>0</v>
      </c>
      <c r="I1128" s="20">
        <f t="shared" si="68"/>
        <v>15905000</v>
      </c>
      <c r="J1128" s="22">
        <f t="shared" si="69"/>
        <v>4771500</v>
      </c>
      <c r="K1128" s="22">
        <f t="shared" si="70"/>
        <v>56150000</v>
      </c>
      <c r="L1128" s="22">
        <f t="shared" si="71"/>
        <v>45016500</v>
      </c>
    </row>
    <row r="1129" spans="1:12" ht="40.5" customHeight="1">
      <c r="A1129" s="7">
        <v>810376</v>
      </c>
      <c r="B1129" s="2" t="s">
        <v>31</v>
      </c>
      <c r="C1129" s="11" t="s">
        <v>1166</v>
      </c>
      <c r="D1129" s="8" t="s">
        <v>1137</v>
      </c>
      <c r="E1129" s="3">
        <v>66</v>
      </c>
      <c r="F1129" s="9">
        <v>30</v>
      </c>
      <c r="G1129" s="9">
        <v>36</v>
      </c>
      <c r="H1129" s="18">
        <v>0</v>
      </c>
      <c r="I1129" s="20">
        <f t="shared" si="68"/>
        <v>12930000</v>
      </c>
      <c r="J1129" s="22">
        <f t="shared" si="69"/>
        <v>3879000</v>
      </c>
      <c r="K1129" s="22">
        <f t="shared" si="70"/>
        <v>42282000</v>
      </c>
      <c r="L1129" s="22">
        <f t="shared" si="71"/>
        <v>33231000</v>
      </c>
    </row>
    <row r="1130" spans="1:12" ht="40.5" customHeight="1">
      <c r="A1130" s="7">
        <v>810378</v>
      </c>
      <c r="B1130" s="2" t="s">
        <v>31</v>
      </c>
      <c r="C1130" s="5" t="s">
        <v>1167</v>
      </c>
      <c r="D1130" s="8" t="s">
        <v>1168</v>
      </c>
      <c r="E1130" s="3">
        <v>66</v>
      </c>
      <c r="F1130" s="9">
        <v>30</v>
      </c>
      <c r="G1130" s="9">
        <v>36</v>
      </c>
      <c r="H1130" s="18">
        <v>0</v>
      </c>
      <c r="I1130" s="20">
        <f t="shared" si="68"/>
        <v>12930000</v>
      </c>
      <c r="J1130" s="22">
        <f t="shared" si="69"/>
        <v>3879000</v>
      </c>
      <c r="K1130" s="22">
        <f t="shared" si="70"/>
        <v>42282000</v>
      </c>
      <c r="L1130" s="22">
        <f t="shared" si="71"/>
        <v>33231000</v>
      </c>
    </row>
    <row r="1131" spans="1:12" ht="40.5" customHeight="1">
      <c r="A1131" s="7">
        <v>810380</v>
      </c>
      <c r="B1131" s="2" t="s">
        <v>1141</v>
      </c>
      <c r="C1131" s="11" t="s">
        <v>1169</v>
      </c>
      <c r="D1131" s="8"/>
      <c r="E1131" s="3">
        <v>41</v>
      </c>
      <c r="F1131" s="9">
        <v>13</v>
      </c>
      <c r="G1131" s="9">
        <v>28</v>
      </c>
      <c r="H1131" s="18">
        <v>0</v>
      </c>
      <c r="I1131" s="20">
        <f t="shared" si="68"/>
        <v>8517000</v>
      </c>
      <c r="J1131" s="22">
        <f t="shared" si="69"/>
        <v>2555100</v>
      </c>
      <c r="K1131" s="22">
        <f t="shared" si="70"/>
        <v>29507000</v>
      </c>
      <c r="L1131" s="22">
        <f t="shared" si="71"/>
        <v>23545100</v>
      </c>
    </row>
    <row r="1132" spans="1:12" ht="40.5" customHeight="1">
      <c r="A1132" s="7">
        <v>810382</v>
      </c>
      <c r="B1132" s="2" t="s">
        <v>31</v>
      </c>
      <c r="C1132" s="11" t="s">
        <v>1170</v>
      </c>
      <c r="D1132" s="8" t="s">
        <v>1137</v>
      </c>
      <c r="E1132" s="3">
        <v>25</v>
      </c>
      <c r="F1132" s="9">
        <v>12</v>
      </c>
      <c r="G1132" s="9">
        <v>13</v>
      </c>
      <c r="H1132" s="18">
        <v>0</v>
      </c>
      <c r="I1132" s="20">
        <f t="shared" si="68"/>
        <v>4843000</v>
      </c>
      <c r="J1132" s="22">
        <f t="shared" si="69"/>
        <v>1452900</v>
      </c>
      <c r="K1132" s="22">
        <f t="shared" si="70"/>
        <v>15650000</v>
      </c>
      <c r="L1132" s="22">
        <f t="shared" si="71"/>
        <v>12259900</v>
      </c>
    </row>
    <row r="1133" spans="1:12" ht="40.5" customHeight="1">
      <c r="A1133" s="7">
        <v>810384</v>
      </c>
      <c r="B1133" s="2" t="s">
        <v>1141</v>
      </c>
      <c r="C1133" s="5" t="s">
        <v>1171</v>
      </c>
      <c r="D1133" s="8"/>
      <c r="E1133" s="3">
        <v>55</v>
      </c>
      <c r="F1133" s="9">
        <v>17</v>
      </c>
      <c r="G1133" s="9">
        <v>38</v>
      </c>
      <c r="H1133" s="18">
        <v>0</v>
      </c>
      <c r="I1133" s="20">
        <f t="shared" si="68"/>
        <v>11463000</v>
      </c>
      <c r="J1133" s="22">
        <f t="shared" si="69"/>
        <v>3438900</v>
      </c>
      <c r="K1133" s="22">
        <f t="shared" si="70"/>
        <v>39835000</v>
      </c>
      <c r="L1133" s="22">
        <f t="shared" si="71"/>
        <v>31810900</v>
      </c>
    </row>
    <row r="1134" spans="1:12" ht="40.5" customHeight="1">
      <c r="A1134" s="7">
        <v>881000</v>
      </c>
      <c r="B1134" s="2" t="s">
        <v>31</v>
      </c>
      <c r="C1134" s="15" t="s">
        <v>1172</v>
      </c>
      <c r="D1134" s="16"/>
      <c r="E1134" s="3" t="s">
        <v>1173</v>
      </c>
      <c r="F1134" s="9">
        <v>1.5</v>
      </c>
      <c r="G1134" s="9">
        <v>5.5</v>
      </c>
      <c r="H1134" s="19"/>
      <c r="I1134" s="20">
        <f t="shared" si="68"/>
        <v>1516000</v>
      </c>
      <c r="J1134" s="22">
        <f t="shared" si="69"/>
        <v>454800</v>
      </c>
      <c r="K1134" s="22">
        <f t="shared" si="70"/>
        <v>5451500</v>
      </c>
      <c r="L1134" s="22">
        <f t="shared" si="71"/>
        <v>4390300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آزمایشگاه1401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6384</dc:creator>
  <cp:lastModifiedBy>6331</cp:lastModifiedBy>
  <dcterms:created xsi:type="dcterms:W3CDTF">2022-05-22T07:50:45Z</dcterms:created>
  <dcterms:modified xsi:type="dcterms:W3CDTF">2022-05-22T09:24:52Z</dcterms:modified>
</cp:coreProperties>
</file>